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19958680\Desktop\Salary Step Structure\"/>
    </mc:Choice>
  </mc:AlternateContent>
  <bookViews>
    <workbookView xWindow="0" yWindow="0" windowWidth="20490" windowHeight="7050" activeTab="1"/>
  </bookViews>
  <sheets>
    <sheet name="T-4" sheetId="1" r:id="rId1"/>
    <sheet name="T-5 " sheetId="2" r:id="rId2"/>
    <sheet name="T-6 " sheetId="3" r:id="rId3"/>
    <sheet name="T-7" sheetId="4" r:id="rId4"/>
    <sheet name="Cobb" sheetId="8" state="hidden" r:id="rId5"/>
    <sheet name="Fulton" sheetId="9" state="hidden" r:id="rId6"/>
    <sheet name="Gwinnett" sheetId="7" state="hidden" r:id="rId7"/>
    <sheet name="Clayton" sheetId="10" state="hidden" r:id="rId8"/>
    <sheet name="APS" sheetId="11" state="hidden" r:id="rId9"/>
  </sheets>
  <definedNames>
    <definedName name="aps" localSheetId="8">APS!$A$1:$E$29</definedName>
    <definedName name="clayton" localSheetId="7">Clayton!$A$1:$E$37</definedName>
    <definedName name="cobb" localSheetId="4">Cobb!$A$1:$F$30</definedName>
    <definedName name="fulton" localSheetId="5">Fulton!$A$1:$E$29</definedName>
    <definedName name="gwinnett_fy19" localSheetId="6">Gwinnett!$A$1:$E$32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  <c r="AD37" i="1" l="1"/>
  <c r="AC37" i="1"/>
  <c r="AA37" i="1"/>
  <c r="Z37" i="1"/>
  <c r="AD36" i="1"/>
  <c r="AC36" i="1"/>
  <c r="AA36" i="1"/>
  <c r="Z36" i="1"/>
  <c r="AD35" i="1"/>
  <c r="AC35" i="1"/>
  <c r="AA35" i="1"/>
  <c r="Z35" i="1"/>
  <c r="AD34" i="1"/>
  <c r="AC34" i="1"/>
  <c r="AA34" i="1"/>
  <c r="Z34" i="1"/>
  <c r="X34" i="1"/>
  <c r="W34" i="1"/>
  <c r="AD33" i="1"/>
  <c r="AC33" i="1"/>
  <c r="AA33" i="1"/>
  <c r="Z33" i="1"/>
  <c r="AD32" i="1"/>
  <c r="AC32" i="1"/>
  <c r="AA32" i="1"/>
  <c r="Z32" i="1"/>
  <c r="AD31" i="1"/>
  <c r="AC31" i="1"/>
  <c r="AA31" i="1"/>
  <c r="Z31" i="1"/>
  <c r="AD30" i="1"/>
  <c r="AC30" i="1"/>
  <c r="AA30" i="1"/>
  <c r="Z30" i="1"/>
  <c r="AD29" i="1"/>
  <c r="AC29" i="1"/>
  <c r="AA29" i="1"/>
  <c r="Z29" i="1"/>
  <c r="AD28" i="1"/>
  <c r="AC28" i="1"/>
  <c r="AA28" i="1"/>
  <c r="Z28" i="1"/>
  <c r="AD27" i="1"/>
  <c r="AC27" i="1"/>
  <c r="AA27" i="1"/>
  <c r="Z27" i="1"/>
  <c r="AD26" i="1"/>
  <c r="AC26" i="1"/>
  <c r="AA26" i="1"/>
  <c r="Z26" i="1"/>
  <c r="AD25" i="1"/>
  <c r="AC25" i="1"/>
  <c r="AA25" i="1"/>
  <c r="Z25" i="1"/>
  <c r="AD24" i="1"/>
  <c r="AC24" i="1"/>
  <c r="AA24" i="1"/>
  <c r="Z24" i="1"/>
  <c r="AD23" i="1"/>
  <c r="AC23" i="1"/>
  <c r="AA23" i="1"/>
  <c r="Z23" i="1"/>
  <c r="AD22" i="1"/>
  <c r="AC22" i="1"/>
  <c r="AA22" i="1"/>
  <c r="Z22" i="1"/>
  <c r="AD21" i="1"/>
  <c r="AC21" i="1"/>
  <c r="AA21" i="1"/>
  <c r="Z21" i="1"/>
  <c r="AD20" i="1"/>
  <c r="AC20" i="1"/>
  <c r="AA20" i="1"/>
  <c r="Z20" i="1"/>
  <c r="AD19" i="1"/>
  <c r="AC19" i="1"/>
  <c r="AA19" i="1"/>
  <c r="Z19" i="1"/>
  <c r="AD18" i="1"/>
  <c r="AC18" i="1"/>
  <c r="AA18" i="1"/>
  <c r="Z18" i="1"/>
  <c r="AD17" i="1"/>
  <c r="AC17" i="1"/>
  <c r="AA17" i="1"/>
  <c r="Z17" i="1"/>
  <c r="AD16" i="1"/>
  <c r="AC16" i="1"/>
  <c r="AA16" i="1"/>
  <c r="Z16" i="1"/>
  <c r="AD15" i="1"/>
  <c r="AC15" i="1"/>
  <c r="AA15" i="1"/>
  <c r="Z15" i="1"/>
  <c r="AD14" i="1"/>
  <c r="AC14" i="1"/>
  <c r="AA14" i="1"/>
  <c r="Z14" i="1"/>
  <c r="AD13" i="1"/>
  <c r="AC13" i="1"/>
  <c r="AA13" i="1"/>
  <c r="Z13" i="1"/>
  <c r="AD12" i="1"/>
  <c r="AC12" i="1"/>
  <c r="AA12" i="1"/>
  <c r="Z12" i="1"/>
  <c r="AD11" i="1"/>
  <c r="AC11" i="1"/>
  <c r="AA11" i="1"/>
  <c r="Z11" i="1"/>
  <c r="AD10" i="1"/>
  <c r="AC10" i="1"/>
  <c r="AA10" i="1"/>
  <c r="Z10" i="1"/>
  <c r="AD37" i="4"/>
  <c r="AC37" i="4"/>
  <c r="AA37" i="4"/>
  <c r="Z37" i="4"/>
  <c r="AD36" i="4"/>
  <c r="AC36" i="4"/>
  <c r="AA36" i="4"/>
  <c r="Z36" i="4"/>
  <c r="X36" i="4"/>
  <c r="W36" i="4"/>
  <c r="AD35" i="4"/>
  <c r="AC35" i="4"/>
  <c r="AA35" i="4"/>
  <c r="Z35" i="4"/>
  <c r="AD34" i="4"/>
  <c r="AC34" i="4"/>
  <c r="AA34" i="4"/>
  <c r="Z34" i="4"/>
  <c r="AD33" i="4"/>
  <c r="AC33" i="4"/>
  <c r="AA33" i="4"/>
  <c r="Z33" i="4"/>
  <c r="AD32" i="4"/>
  <c r="AC32" i="4"/>
  <c r="AA32" i="4"/>
  <c r="Z32" i="4"/>
  <c r="AD31" i="4"/>
  <c r="AC31" i="4"/>
  <c r="AA31" i="4"/>
  <c r="Z31" i="4"/>
  <c r="AD30" i="4"/>
  <c r="AC30" i="4"/>
  <c r="AA30" i="4"/>
  <c r="Z30" i="4"/>
  <c r="AD29" i="4"/>
  <c r="AC29" i="4"/>
  <c r="AA29" i="4"/>
  <c r="Z29" i="4"/>
  <c r="AD28" i="4"/>
  <c r="AC28" i="4"/>
  <c r="AA28" i="4"/>
  <c r="Z28" i="4"/>
  <c r="AD27" i="4"/>
  <c r="AC27" i="4"/>
  <c r="AA27" i="4"/>
  <c r="Z27" i="4"/>
  <c r="AD26" i="4"/>
  <c r="AC26" i="4"/>
  <c r="AA26" i="4"/>
  <c r="Z26" i="4"/>
  <c r="AD25" i="4"/>
  <c r="AC25" i="4"/>
  <c r="AA25" i="4"/>
  <c r="Z25" i="4"/>
  <c r="AD24" i="4"/>
  <c r="AC24" i="4"/>
  <c r="AA24" i="4"/>
  <c r="Z24" i="4"/>
  <c r="AD23" i="4"/>
  <c r="AC23" i="4"/>
  <c r="AA23" i="4"/>
  <c r="Z23" i="4"/>
  <c r="AD22" i="4"/>
  <c r="AC22" i="4"/>
  <c r="AA22" i="4"/>
  <c r="Z22" i="4"/>
  <c r="AD21" i="4"/>
  <c r="AC21" i="4"/>
  <c r="AA21" i="4"/>
  <c r="Z21" i="4"/>
  <c r="AD20" i="4"/>
  <c r="AC20" i="4"/>
  <c r="AA20" i="4"/>
  <c r="Z20" i="4"/>
  <c r="AD19" i="4"/>
  <c r="AC19" i="4"/>
  <c r="AA19" i="4"/>
  <c r="Z19" i="4"/>
  <c r="AD18" i="4"/>
  <c r="AC18" i="4"/>
  <c r="AA18" i="4"/>
  <c r="Z18" i="4"/>
  <c r="AD17" i="4"/>
  <c r="AC17" i="4"/>
  <c r="AA17" i="4"/>
  <c r="Z17" i="4"/>
  <c r="AD16" i="4"/>
  <c r="AC16" i="4"/>
  <c r="AA16" i="4"/>
  <c r="Z16" i="4"/>
  <c r="AD15" i="4"/>
  <c r="AC15" i="4"/>
  <c r="AA15" i="4"/>
  <c r="Z15" i="4"/>
  <c r="AD14" i="4"/>
  <c r="AC14" i="4"/>
  <c r="AA14" i="4"/>
  <c r="Z14" i="4"/>
  <c r="AD13" i="4"/>
  <c r="AC13" i="4"/>
  <c r="AA13" i="4"/>
  <c r="Z13" i="4"/>
  <c r="AD12" i="4"/>
  <c r="AC12" i="4"/>
  <c r="AA12" i="4"/>
  <c r="Z12" i="4"/>
  <c r="AD11" i="4"/>
  <c r="AC11" i="4"/>
  <c r="AA11" i="4"/>
  <c r="Z11" i="4"/>
  <c r="AD10" i="4"/>
  <c r="AC10" i="4"/>
  <c r="AA10" i="4"/>
  <c r="Z10" i="4"/>
  <c r="AD37" i="3"/>
  <c r="AC37" i="3"/>
  <c r="AA37" i="3"/>
  <c r="Z37" i="3"/>
  <c r="AD36" i="3"/>
  <c r="AC36" i="3"/>
  <c r="AA36" i="3"/>
  <c r="Z36" i="3"/>
  <c r="X36" i="3"/>
  <c r="W36" i="3"/>
  <c r="AD35" i="3"/>
  <c r="AC35" i="3"/>
  <c r="AA35" i="3"/>
  <c r="Z35" i="3"/>
  <c r="AD34" i="3"/>
  <c r="AC34" i="3"/>
  <c r="AA34" i="3"/>
  <c r="Z34" i="3"/>
  <c r="AD33" i="3"/>
  <c r="AC33" i="3"/>
  <c r="AA33" i="3"/>
  <c r="Z33" i="3"/>
  <c r="AD32" i="3"/>
  <c r="AC32" i="3"/>
  <c r="AA32" i="3"/>
  <c r="Z32" i="3"/>
  <c r="AD31" i="3"/>
  <c r="AC31" i="3"/>
  <c r="AA31" i="3"/>
  <c r="Z31" i="3"/>
  <c r="AD30" i="3"/>
  <c r="AC30" i="3"/>
  <c r="AA30" i="3"/>
  <c r="Z30" i="3"/>
  <c r="AD29" i="3"/>
  <c r="AC29" i="3"/>
  <c r="AA29" i="3"/>
  <c r="Z29" i="3"/>
  <c r="AD28" i="3"/>
  <c r="AC28" i="3"/>
  <c r="AA28" i="3"/>
  <c r="Z28" i="3"/>
  <c r="AD27" i="3"/>
  <c r="AC27" i="3"/>
  <c r="AA27" i="3"/>
  <c r="Z27" i="3"/>
  <c r="AD26" i="3"/>
  <c r="AC26" i="3"/>
  <c r="AA26" i="3"/>
  <c r="Z26" i="3"/>
  <c r="AD25" i="3"/>
  <c r="AC25" i="3"/>
  <c r="AA25" i="3"/>
  <c r="Z25" i="3"/>
  <c r="AD24" i="3"/>
  <c r="AC24" i="3"/>
  <c r="AA24" i="3"/>
  <c r="Z24" i="3"/>
  <c r="AD23" i="3"/>
  <c r="AC23" i="3"/>
  <c r="AA23" i="3"/>
  <c r="Z23" i="3"/>
  <c r="AD22" i="3"/>
  <c r="AC22" i="3"/>
  <c r="AA22" i="3"/>
  <c r="Z22" i="3"/>
  <c r="AD21" i="3"/>
  <c r="AC21" i="3"/>
  <c r="AA21" i="3"/>
  <c r="Z21" i="3"/>
  <c r="AD20" i="3"/>
  <c r="AC20" i="3"/>
  <c r="AA20" i="3"/>
  <c r="Z20" i="3"/>
  <c r="AD19" i="3"/>
  <c r="AC19" i="3"/>
  <c r="AA19" i="3"/>
  <c r="Z19" i="3"/>
  <c r="AD18" i="3"/>
  <c r="AC18" i="3"/>
  <c r="AA18" i="3"/>
  <c r="Z18" i="3"/>
  <c r="AD17" i="3"/>
  <c r="AC17" i="3"/>
  <c r="AA17" i="3"/>
  <c r="Z17" i="3"/>
  <c r="AD16" i="3"/>
  <c r="AC16" i="3"/>
  <c r="AA16" i="3"/>
  <c r="Z16" i="3"/>
  <c r="AD15" i="3"/>
  <c r="AC15" i="3"/>
  <c r="AA15" i="3"/>
  <c r="Z15" i="3"/>
  <c r="AD14" i="3"/>
  <c r="AC14" i="3"/>
  <c r="AA14" i="3"/>
  <c r="Z14" i="3"/>
  <c r="AD13" i="3"/>
  <c r="AC13" i="3"/>
  <c r="AA13" i="3"/>
  <c r="Z13" i="3"/>
  <c r="AD12" i="3"/>
  <c r="AC12" i="3"/>
  <c r="AA12" i="3"/>
  <c r="Z12" i="3"/>
  <c r="AD11" i="3"/>
  <c r="AC11" i="3"/>
  <c r="AA11" i="3"/>
  <c r="Z11" i="3"/>
  <c r="AD10" i="3"/>
  <c r="AC10" i="3"/>
  <c r="AA10" i="3"/>
  <c r="Z10" i="3"/>
  <c r="AD37" i="2"/>
  <c r="AC37" i="2"/>
  <c r="AA37" i="2"/>
  <c r="Z37" i="2"/>
  <c r="X37" i="2"/>
  <c r="W37" i="2"/>
  <c r="AD36" i="2"/>
  <c r="AC36" i="2"/>
  <c r="AA36" i="2"/>
  <c r="Z36" i="2"/>
  <c r="X36" i="2"/>
  <c r="W36" i="2"/>
  <c r="AD35" i="2"/>
  <c r="AC35" i="2"/>
  <c r="AA35" i="2"/>
  <c r="Z35" i="2"/>
  <c r="X35" i="2"/>
  <c r="W35" i="2"/>
  <c r="AD34" i="2"/>
  <c r="AC34" i="2"/>
  <c r="AA34" i="2"/>
  <c r="Z34" i="2"/>
  <c r="X34" i="2"/>
  <c r="W34" i="2"/>
  <c r="AD33" i="2"/>
  <c r="AC33" i="2"/>
  <c r="AA33" i="2"/>
  <c r="Z33" i="2"/>
  <c r="X33" i="2"/>
  <c r="W33" i="2"/>
  <c r="AD32" i="2"/>
  <c r="AC32" i="2"/>
  <c r="AA32" i="2"/>
  <c r="Z32" i="2"/>
  <c r="X32" i="2"/>
  <c r="W32" i="2"/>
  <c r="AD31" i="2"/>
  <c r="AC31" i="2"/>
  <c r="AA31" i="2"/>
  <c r="Z31" i="2"/>
  <c r="X31" i="2"/>
  <c r="W31" i="2"/>
  <c r="AD30" i="2"/>
  <c r="AC30" i="2"/>
  <c r="AA30" i="2"/>
  <c r="Z30" i="2"/>
  <c r="X30" i="2"/>
  <c r="W30" i="2"/>
  <c r="AD29" i="2"/>
  <c r="AC29" i="2"/>
  <c r="AA29" i="2"/>
  <c r="Z29" i="2"/>
  <c r="X29" i="2"/>
  <c r="W29" i="2"/>
  <c r="AD28" i="2"/>
  <c r="AC28" i="2"/>
  <c r="AA28" i="2"/>
  <c r="Z28" i="2"/>
  <c r="X28" i="2"/>
  <c r="W28" i="2"/>
  <c r="AD27" i="2"/>
  <c r="AC27" i="2"/>
  <c r="AA27" i="2"/>
  <c r="Z27" i="2"/>
  <c r="X27" i="2"/>
  <c r="W27" i="2"/>
  <c r="AD26" i="2"/>
  <c r="AC26" i="2"/>
  <c r="AA26" i="2"/>
  <c r="Z26" i="2"/>
  <c r="X26" i="2"/>
  <c r="W26" i="2"/>
  <c r="AD25" i="2"/>
  <c r="AC25" i="2"/>
  <c r="AA25" i="2"/>
  <c r="Z25" i="2"/>
  <c r="X25" i="2"/>
  <c r="W25" i="2"/>
  <c r="AD24" i="2"/>
  <c r="AC24" i="2"/>
  <c r="AA24" i="2"/>
  <c r="Z24" i="2"/>
  <c r="X24" i="2"/>
  <c r="W24" i="2"/>
  <c r="AD23" i="2"/>
  <c r="AC23" i="2"/>
  <c r="AA23" i="2"/>
  <c r="Z23" i="2"/>
  <c r="X23" i="2"/>
  <c r="W23" i="2"/>
  <c r="AD22" i="2"/>
  <c r="AC22" i="2"/>
  <c r="AA22" i="2"/>
  <c r="Z22" i="2"/>
  <c r="X22" i="2"/>
  <c r="W22" i="2"/>
  <c r="AD21" i="2"/>
  <c r="AC21" i="2"/>
  <c r="AA21" i="2"/>
  <c r="Z21" i="2"/>
  <c r="X21" i="2"/>
  <c r="W21" i="2"/>
  <c r="AD20" i="2"/>
  <c r="AC20" i="2"/>
  <c r="AA20" i="2"/>
  <c r="Z20" i="2"/>
  <c r="X20" i="2"/>
  <c r="W20" i="2"/>
  <c r="AD19" i="2"/>
  <c r="AC19" i="2"/>
  <c r="AA19" i="2"/>
  <c r="Z19" i="2"/>
  <c r="X19" i="2"/>
  <c r="W19" i="2"/>
  <c r="AD18" i="2"/>
  <c r="AC18" i="2"/>
  <c r="AA18" i="2"/>
  <c r="Z18" i="2"/>
  <c r="X18" i="2"/>
  <c r="W18" i="2"/>
  <c r="AD17" i="2"/>
  <c r="AC17" i="2"/>
  <c r="AA17" i="2"/>
  <c r="Z17" i="2"/>
  <c r="X17" i="2"/>
  <c r="W17" i="2"/>
  <c r="AD16" i="2"/>
  <c r="AC16" i="2"/>
  <c r="AA16" i="2"/>
  <c r="Z16" i="2"/>
  <c r="X16" i="2"/>
  <c r="W16" i="2"/>
  <c r="AD15" i="2"/>
  <c r="AC15" i="2"/>
  <c r="AA15" i="2"/>
  <c r="Z15" i="2"/>
  <c r="X15" i="2"/>
  <c r="W15" i="2"/>
  <c r="AD14" i="2"/>
  <c r="AC14" i="2"/>
  <c r="AA14" i="2"/>
  <c r="Z14" i="2"/>
  <c r="X14" i="2"/>
  <c r="W14" i="2"/>
  <c r="AD13" i="2"/>
  <c r="AC13" i="2"/>
  <c r="AA13" i="2"/>
  <c r="Z13" i="2"/>
  <c r="X13" i="2"/>
  <c r="W13" i="2"/>
  <c r="AD12" i="2"/>
  <c r="AC12" i="2"/>
  <c r="AA12" i="2"/>
  <c r="Z12" i="2"/>
  <c r="X12" i="2"/>
  <c r="W12" i="2"/>
  <c r="AD11" i="2"/>
  <c r="AC11" i="2"/>
  <c r="AA11" i="2"/>
  <c r="Z11" i="2"/>
  <c r="X11" i="2"/>
  <c r="W11" i="2"/>
  <c r="AD10" i="2"/>
  <c r="AC10" i="2"/>
  <c r="AA10" i="2"/>
  <c r="Z10" i="2"/>
  <c r="X10" i="2"/>
  <c r="W10" i="2"/>
  <c r="AD9" i="4"/>
  <c r="AC9" i="4"/>
  <c r="AA9" i="4"/>
  <c r="Z9" i="4"/>
  <c r="AD9" i="3"/>
  <c r="AC9" i="3"/>
  <c r="AA9" i="3"/>
  <c r="Z9" i="3"/>
  <c r="AD9" i="2"/>
  <c r="AC9" i="2"/>
  <c r="AA9" i="2"/>
  <c r="Z9" i="2"/>
  <c r="X9" i="2"/>
  <c r="W9" i="2"/>
  <c r="AD9" i="1"/>
  <c r="AC9" i="1"/>
  <c r="AA9" i="1"/>
  <c r="Z9" i="1"/>
  <c r="G9" i="4" l="1"/>
  <c r="T37" i="3"/>
  <c r="G9" i="3"/>
  <c r="G9" i="1"/>
  <c r="X9" i="1" s="1"/>
  <c r="T38" i="2"/>
  <c r="U38" i="2"/>
  <c r="T8" i="4"/>
  <c r="U8" i="4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5" i="3"/>
  <c r="U35" i="3"/>
  <c r="T36" i="3"/>
  <c r="U36" i="3"/>
  <c r="T38" i="3"/>
  <c r="U38" i="3"/>
  <c r="T35" i="4"/>
  <c r="U35" i="4"/>
  <c r="T36" i="4"/>
  <c r="U36" i="4"/>
  <c r="T37" i="4"/>
  <c r="U37" i="4"/>
  <c r="T38" i="4"/>
  <c r="U38" i="4"/>
  <c r="U9" i="1"/>
  <c r="T33" i="1"/>
  <c r="U33" i="1"/>
  <c r="T34" i="1"/>
  <c r="U34" i="1"/>
  <c r="T35" i="1"/>
  <c r="U35" i="1"/>
  <c r="T38" i="1"/>
  <c r="U38" i="1"/>
  <c r="T8" i="2"/>
  <c r="T8" i="3"/>
  <c r="T9" i="4"/>
  <c r="T8" i="1"/>
  <c r="U8" i="2"/>
  <c r="U8" i="3"/>
  <c r="U9" i="4"/>
  <c r="U8" i="1"/>
  <c r="U37" i="3" l="1"/>
  <c r="T9" i="1"/>
  <c r="X36" i="1"/>
  <c r="W36" i="1"/>
  <c r="U36" i="1"/>
  <c r="W37" i="1"/>
  <c r="T36" i="1"/>
  <c r="G10" i="3"/>
  <c r="U10" i="3" s="1"/>
  <c r="X9" i="3"/>
  <c r="W9" i="3"/>
  <c r="X37" i="3"/>
  <c r="W37" i="3"/>
  <c r="W9" i="1"/>
  <c r="G10" i="4"/>
  <c r="X9" i="4"/>
  <c r="W9" i="4"/>
  <c r="G10" i="1"/>
  <c r="X35" i="1"/>
  <c r="W35" i="1"/>
  <c r="X37" i="4"/>
  <c r="W37" i="4"/>
  <c r="U10" i="4"/>
  <c r="U9" i="3"/>
  <c r="T9" i="3"/>
  <c r="T10" i="3" l="1"/>
  <c r="G11" i="3"/>
  <c r="W11" i="3" s="1"/>
  <c r="X10" i="4"/>
  <c r="W10" i="4"/>
  <c r="X37" i="1"/>
  <c r="T37" i="1"/>
  <c r="U37" i="1"/>
  <c r="X10" i="3"/>
  <c r="W10" i="3"/>
  <c r="X11" i="3"/>
  <c r="X10" i="1"/>
  <c r="W10" i="1"/>
  <c r="G11" i="1"/>
  <c r="U10" i="1"/>
  <c r="T10" i="1"/>
  <c r="T10" i="4"/>
  <c r="G11" i="4"/>
  <c r="G12" i="4" s="1"/>
  <c r="T11" i="4"/>
  <c r="U11" i="4"/>
  <c r="U11" i="3"/>
  <c r="T11" i="3" l="1"/>
  <c r="G12" i="3"/>
  <c r="X12" i="4"/>
  <c r="W12" i="4"/>
  <c r="X12" i="3"/>
  <c r="W12" i="3"/>
  <c r="X11" i="4"/>
  <c r="W11" i="4"/>
  <c r="X11" i="1"/>
  <c r="W11" i="1"/>
  <c r="T11" i="1"/>
  <c r="G12" i="1"/>
  <c r="U11" i="1"/>
  <c r="T12" i="4"/>
  <c r="U12" i="4"/>
  <c r="G13" i="4"/>
  <c r="T12" i="3"/>
  <c r="U12" i="3"/>
  <c r="G13" i="3"/>
  <c r="X13" i="4" l="1"/>
  <c r="W13" i="4"/>
  <c r="X12" i="1"/>
  <c r="W12" i="1"/>
  <c r="U12" i="1"/>
  <c r="G13" i="1"/>
  <c r="T12" i="1"/>
  <c r="X13" i="3"/>
  <c r="W13" i="3"/>
  <c r="T13" i="4"/>
  <c r="G14" i="4"/>
  <c r="U13" i="4"/>
  <c r="T13" i="3"/>
  <c r="U13" i="3"/>
  <c r="G14" i="3"/>
  <c r="X14" i="3" l="1"/>
  <c r="W14" i="3"/>
  <c r="X14" i="4"/>
  <c r="W14" i="4"/>
  <c r="X13" i="1"/>
  <c r="W13" i="1"/>
  <c r="G14" i="1"/>
  <c r="T13" i="1"/>
  <c r="U13" i="1"/>
  <c r="T14" i="4"/>
  <c r="G15" i="4"/>
  <c r="U14" i="4"/>
  <c r="T14" i="3"/>
  <c r="U14" i="3"/>
  <c r="G15" i="3"/>
  <c r="X15" i="4" l="1"/>
  <c r="W15" i="4"/>
  <c r="X15" i="3"/>
  <c r="W15" i="3"/>
  <c r="X14" i="1"/>
  <c r="W14" i="1"/>
  <c r="G15" i="1"/>
  <c r="U14" i="1"/>
  <c r="T14" i="1"/>
  <c r="U15" i="4"/>
  <c r="G16" i="4"/>
  <c r="T15" i="4"/>
  <c r="T15" i="3"/>
  <c r="U15" i="3"/>
  <c r="G16" i="3"/>
  <c r="X16" i="3" l="1"/>
  <c r="W16" i="3"/>
  <c r="X16" i="4"/>
  <c r="W16" i="4"/>
  <c r="X15" i="1"/>
  <c r="W15" i="1"/>
  <c r="T15" i="1"/>
  <c r="G16" i="1"/>
  <c r="U15" i="1"/>
  <c r="U16" i="4"/>
  <c r="G17" i="4"/>
  <c r="T16" i="4"/>
  <c r="G17" i="3"/>
  <c r="T16" i="3"/>
  <c r="U16" i="3"/>
  <c r="X16" i="1" l="1"/>
  <c r="W16" i="1"/>
  <c r="U16" i="1"/>
  <c r="G17" i="1"/>
  <c r="T16" i="1"/>
  <c r="X17" i="4"/>
  <c r="W17" i="4"/>
  <c r="X17" i="3"/>
  <c r="W17" i="3"/>
  <c r="T17" i="4"/>
  <c r="U17" i="4"/>
  <c r="G18" i="4"/>
  <c r="T17" i="3"/>
  <c r="G18" i="3"/>
  <c r="U17" i="3"/>
  <c r="X18" i="4" l="1"/>
  <c r="W18" i="4"/>
  <c r="X17" i="1"/>
  <c r="W17" i="1"/>
  <c r="G18" i="1"/>
  <c r="T17" i="1"/>
  <c r="U17" i="1"/>
  <c r="X18" i="3"/>
  <c r="W18" i="3"/>
  <c r="T18" i="4"/>
  <c r="U18" i="4"/>
  <c r="G19" i="4"/>
  <c r="G19" i="3"/>
  <c r="T18" i="3"/>
  <c r="U18" i="3"/>
  <c r="X19" i="4" l="1"/>
  <c r="W19" i="4"/>
  <c r="X19" i="3"/>
  <c r="W19" i="3"/>
  <c r="X18" i="1"/>
  <c r="W18" i="1"/>
  <c r="G19" i="1"/>
  <c r="U18" i="1"/>
  <c r="T18" i="1"/>
  <c r="G20" i="4"/>
  <c r="T19" i="4"/>
  <c r="U19" i="4"/>
  <c r="G20" i="3"/>
  <c r="T19" i="3"/>
  <c r="U19" i="3"/>
  <c r="X20" i="4" l="1"/>
  <c r="W20" i="4"/>
  <c r="X19" i="1"/>
  <c r="W19" i="1"/>
  <c r="T19" i="1"/>
  <c r="G20" i="1"/>
  <c r="U19" i="1"/>
  <c r="X20" i="3"/>
  <c r="W20" i="3"/>
  <c r="G21" i="4"/>
  <c r="U20" i="4"/>
  <c r="T20" i="4"/>
  <c r="G21" i="3"/>
  <c r="T20" i="3"/>
  <c r="U20" i="3"/>
  <c r="X21" i="4" l="1"/>
  <c r="W21" i="4"/>
  <c r="X20" i="1"/>
  <c r="W20" i="1"/>
  <c r="U20" i="1"/>
  <c r="G21" i="1"/>
  <c r="T20" i="1"/>
  <c r="X21" i="3"/>
  <c r="W21" i="3"/>
  <c r="U21" i="4"/>
  <c r="G22" i="4"/>
  <c r="T21" i="4"/>
  <c r="G22" i="3"/>
  <c r="T21" i="3"/>
  <c r="U21" i="3"/>
  <c r="X22" i="4" l="1"/>
  <c r="W22" i="4"/>
  <c r="X21" i="1"/>
  <c r="W21" i="1"/>
  <c r="G22" i="1"/>
  <c r="T21" i="1"/>
  <c r="U21" i="1"/>
  <c r="X22" i="3"/>
  <c r="W22" i="3"/>
  <c r="U22" i="4"/>
  <c r="G23" i="4"/>
  <c r="T22" i="4"/>
  <c r="G23" i="3"/>
  <c r="T22" i="3"/>
  <c r="U22" i="3"/>
  <c r="X23" i="4" l="1"/>
  <c r="W23" i="4"/>
  <c r="X23" i="3"/>
  <c r="W23" i="3"/>
  <c r="X22" i="1"/>
  <c r="W22" i="1"/>
  <c r="G23" i="1"/>
  <c r="U22" i="1"/>
  <c r="T22" i="1"/>
  <c r="T23" i="4"/>
  <c r="G24" i="4"/>
  <c r="U23" i="4"/>
  <c r="T23" i="3"/>
  <c r="U23" i="3"/>
  <c r="G24" i="3"/>
  <c r="X24" i="4" l="1"/>
  <c r="W24" i="4"/>
  <c r="X24" i="3"/>
  <c r="W24" i="3"/>
  <c r="X23" i="1"/>
  <c r="W23" i="1"/>
  <c r="T23" i="1"/>
  <c r="G24" i="1"/>
  <c r="U23" i="1"/>
  <c r="T24" i="4"/>
  <c r="U24" i="4"/>
  <c r="G25" i="4"/>
  <c r="T24" i="3"/>
  <c r="U24" i="3"/>
  <c r="G25" i="3"/>
  <c r="X25" i="4" l="1"/>
  <c r="W25" i="4"/>
  <c r="X24" i="1"/>
  <c r="W24" i="1"/>
  <c r="U24" i="1"/>
  <c r="G25" i="1"/>
  <c r="T24" i="1"/>
  <c r="X25" i="3"/>
  <c r="W25" i="3"/>
  <c r="T25" i="4"/>
  <c r="G26" i="4"/>
  <c r="U25" i="4"/>
  <c r="T25" i="3"/>
  <c r="U25" i="3"/>
  <c r="G26" i="3"/>
  <c r="X25" i="1" l="1"/>
  <c r="W25" i="1"/>
  <c r="G26" i="1"/>
  <c r="T25" i="1"/>
  <c r="U25" i="1"/>
  <c r="X26" i="3"/>
  <c r="W26" i="3"/>
  <c r="X26" i="4"/>
  <c r="W26" i="4"/>
  <c r="U26" i="4"/>
  <c r="G27" i="4"/>
  <c r="T26" i="4"/>
  <c r="T26" i="3"/>
  <c r="U26" i="3"/>
  <c r="G27" i="3"/>
  <c r="X27" i="3" l="1"/>
  <c r="W27" i="3"/>
  <c r="X27" i="4"/>
  <c r="W27" i="4"/>
  <c r="X26" i="1"/>
  <c r="W26" i="1"/>
  <c r="G27" i="1"/>
  <c r="U26" i="1"/>
  <c r="T26" i="1"/>
  <c r="G28" i="4"/>
  <c r="T27" i="4"/>
  <c r="U27" i="4"/>
  <c r="T27" i="3"/>
  <c r="U27" i="3"/>
  <c r="G28" i="3"/>
  <c r="X28" i="4" l="1"/>
  <c r="W28" i="4"/>
  <c r="X28" i="3"/>
  <c r="W28" i="3"/>
  <c r="X27" i="1"/>
  <c r="W27" i="1"/>
  <c r="T27" i="1"/>
  <c r="G28" i="1"/>
  <c r="U27" i="1"/>
  <c r="U28" i="4"/>
  <c r="G29" i="4"/>
  <c r="T28" i="4"/>
  <c r="G29" i="3"/>
  <c r="T28" i="3"/>
  <c r="U28" i="3"/>
  <c r="X28" i="1" l="1"/>
  <c r="W28" i="1"/>
  <c r="U28" i="1"/>
  <c r="G29" i="1"/>
  <c r="T28" i="1"/>
  <c r="X29" i="4"/>
  <c r="W29" i="4"/>
  <c r="X29" i="3"/>
  <c r="W29" i="3"/>
  <c r="T29" i="4"/>
  <c r="U29" i="4"/>
  <c r="G30" i="4"/>
  <c r="T29" i="3"/>
  <c r="G30" i="3"/>
  <c r="U29" i="3"/>
  <c r="X30" i="4" l="1"/>
  <c r="W30" i="4"/>
  <c r="X29" i="1"/>
  <c r="W29" i="1"/>
  <c r="G30" i="1"/>
  <c r="T29" i="1"/>
  <c r="U29" i="1"/>
  <c r="X30" i="3"/>
  <c r="W30" i="3"/>
  <c r="T30" i="4"/>
  <c r="U30" i="4"/>
  <c r="G31" i="4"/>
  <c r="G31" i="3"/>
  <c r="T30" i="3"/>
  <c r="U30" i="3"/>
  <c r="X31" i="4" l="1"/>
  <c r="W31" i="4"/>
  <c r="X31" i="3"/>
  <c r="W31" i="3"/>
  <c r="X30" i="1"/>
  <c r="W30" i="1"/>
  <c r="G31" i="1"/>
  <c r="U30" i="1"/>
  <c r="T30" i="1"/>
  <c r="G32" i="4"/>
  <c r="T31" i="4"/>
  <c r="U31" i="4"/>
  <c r="G32" i="3"/>
  <c r="T31" i="3"/>
  <c r="U31" i="3"/>
  <c r="X32" i="4" l="1"/>
  <c r="W32" i="4"/>
  <c r="X31" i="1"/>
  <c r="W31" i="1"/>
  <c r="T31" i="1"/>
  <c r="G32" i="1"/>
  <c r="U31" i="1"/>
  <c r="X32" i="3"/>
  <c r="W32" i="3"/>
  <c r="G33" i="4"/>
  <c r="T32" i="4"/>
  <c r="U32" i="4"/>
  <c r="G33" i="3"/>
  <c r="T32" i="3"/>
  <c r="U32" i="3"/>
  <c r="X33" i="4" l="1"/>
  <c r="W33" i="4"/>
  <c r="X33" i="1"/>
  <c r="W33" i="1"/>
  <c r="X32" i="1"/>
  <c r="W32" i="1"/>
  <c r="U32" i="1"/>
  <c r="T32" i="1"/>
  <c r="X33" i="3"/>
  <c r="W33" i="3"/>
  <c r="T33" i="4"/>
  <c r="G34" i="4"/>
  <c r="U33" i="4"/>
  <c r="G34" i="3"/>
  <c r="T33" i="3"/>
  <c r="U33" i="3"/>
  <c r="X35" i="4" l="1"/>
  <c r="X34" i="4"/>
  <c r="W35" i="4"/>
  <c r="W34" i="4"/>
  <c r="X35" i="3"/>
  <c r="X34" i="3"/>
  <c r="W34" i="3"/>
  <c r="W35" i="3"/>
  <c r="U34" i="4"/>
  <c r="T34" i="4"/>
  <c r="T34" i="3"/>
  <c r="U34" i="3"/>
</calcChain>
</file>

<file path=xl/connections.xml><?xml version="1.0" encoding="utf-8"?>
<connections xmlns="http://schemas.openxmlformats.org/spreadsheetml/2006/main">
  <connection id="1" name="aps" type="6" refreshedVersion="5" background="1" saveData="1">
    <textPr codePage="437" sourceFile="F:\aps.txt" delimited="0">
      <textFields count="5">
        <textField/>
        <textField position="2"/>
        <textField position="10"/>
        <textField position="18"/>
        <textField position="26"/>
      </textFields>
    </textPr>
  </connection>
  <connection id="2" name="clayton" type="6" refreshedVersion="5" background="1" saveData="1">
    <textPr codePage="437" sourceFile="F:\clayton.txt" delimited="0">
      <textFields count="7">
        <textField/>
        <textField position="2"/>
        <textField position="11"/>
        <textField position="18"/>
        <textField position="26"/>
        <textField position="34"/>
        <textField position="42"/>
      </textFields>
    </textPr>
  </connection>
  <connection id="3" name="cobb" type="6" refreshedVersion="5" background="1" saveData="1">
    <textPr codePage="437" sourceFile="F:\cobb.txt" delimited="0">
      <textFields count="9">
        <textField/>
        <textField position="2"/>
        <textField position="9"/>
        <textField position="22"/>
        <textField position="30"/>
        <textField position="44"/>
        <textField position="51"/>
        <textField position="64"/>
        <textField position="71"/>
      </textFields>
    </textPr>
  </connection>
  <connection id="4" name="fulton" type="6" refreshedVersion="5" background="1" saveData="1">
    <textPr codePage="437" sourceFile="F:\fulton.txt" delimited="0">
      <textFields count="9">
        <textField type="text"/>
        <textField position="5"/>
        <textField position="11"/>
        <textField position="19"/>
        <textField position="26"/>
        <textField position="34"/>
        <textField position="41"/>
        <textField position="49"/>
        <textField position="56"/>
      </textFields>
    </textPr>
  </connection>
  <connection id="5" name="gwinnett fy19" type="6" refreshedVersion="5" background="1" saveData="1">
    <textPr codePage="437" sourceFile="F:\gwinnett fy19.txt" delimited="0">
      <textFields count="5">
        <textField type="text"/>
        <textField position="2"/>
        <textField position="9"/>
        <textField position="15"/>
        <textField position="23"/>
      </textFields>
    </textPr>
  </connection>
</connections>
</file>

<file path=xl/sharedStrings.xml><?xml version="1.0" encoding="utf-8"?>
<sst xmlns="http://schemas.openxmlformats.org/spreadsheetml/2006/main" count="407" uniqueCount="93">
  <si>
    <t>Atlanta</t>
  </si>
  <si>
    <t>Buford</t>
  </si>
  <si>
    <t>Clayton</t>
  </si>
  <si>
    <t>Cobb</t>
  </si>
  <si>
    <t>Decatur</t>
  </si>
  <si>
    <t>DeKalb</t>
  </si>
  <si>
    <t>Douglas</t>
  </si>
  <si>
    <t>Forsyth</t>
  </si>
  <si>
    <t>Fulton</t>
  </si>
  <si>
    <t>Gwinnett</t>
  </si>
  <si>
    <t>Marietta</t>
  </si>
  <si>
    <t>Rockdale</t>
  </si>
  <si>
    <t>State Daily</t>
  </si>
  <si>
    <t>Metro</t>
  </si>
  <si>
    <t>Minimum</t>
  </si>
  <si>
    <t>RESA Avg.</t>
  </si>
  <si>
    <t>Systems</t>
  </si>
  <si>
    <t>(based on 190)</t>
  </si>
  <si>
    <t>Participating</t>
  </si>
  <si>
    <t>E</t>
  </si>
  <si>
    <t>0,1,2</t>
  </si>
  <si>
    <t>L1</t>
  </si>
  <si>
    <t>L2</t>
  </si>
  <si>
    <t>L3</t>
  </si>
  <si>
    <t>L4</t>
  </si>
  <si>
    <t>L5</t>
  </si>
  <si>
    <t>L6</t>
  </si>
  <si>
    <t>Maximum Salary</t>
  </si>
  <si>
    <t xml:space="preserve"> </t>
  </si>
  <si>
    <t xml:space="preserve">Average All </t>
  </si>
  <si>
    <t xml:space="preserve">DeKalb </t>
  </si>
  <si>
    <t>Ranking</t>
  </si>
  <si>
    <t>ALL</t>
  </si>
  <si>
    <t>BIG 6</t>
  </si>
  <si>
    <t>State Step</t>
  </si>
  <si>
    <t>State Exp</t>
  </si>
  <si>
    <t>Actual Exp</t>
  </si>
  <si>
    <t>﻿FY 2019 TEACHER SALARY COMPARISONS: LEVEL T-5</t>
  </si>
  <si>
    <t>﻿FY 2019 TEACHER SALARY COMPARISONS: LEVEL T-6</t>
  </si>
  <si>
    <t>﻿FY 2019 TEACHER SALARY COMPARISONS: LEVEL T-7</t>
  </si>
  <si>
    <t>﻿FY 2019 TEACHER SALARY COMPARISONS: LEVEL T-4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</si>
  <si>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</si>
  <si>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</si>
  <si>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</si>
  <si>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</si>
  <si>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</si>
  <si>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</si>
  <si>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</si>
  <si>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</si>
  <si>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</si>
  <si>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</si>
  <si>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</si>
  <si>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</si>
  <si>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</si>
  <si>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</si>
  <si>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</si>
  <si>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</si>
  <si>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</si>
  <si>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</si>
  <si>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</si>
  <si>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</si>
  <si>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</si>
  <si>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</si>
  <si>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</si>
  <si>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</si>
  <si>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</si>
  <si>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</si>
  <si>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</si>
  <si>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</si>
  <si>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</si>
  <si>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LEVEL 1</t>
  </si>
  <si>
    <t>LEVEL 2</t>
  </si>
  <si>
    <t>LEVEL 3</t>
  </si>
  <si>
    <t>LEVEL 4</t>
  </si>
  <si>
    <t>PERFORMANCE STEP</t>
  </si>
  <si>
    <t>GWINNETT COUNTY</t>
  </si>
  <si>
    <t>Level 1 = Educator certification level 4 (Bachelor's) Level 2 = Educator certification level 5 (Master's) Level 3 = Educator certification level 6 (Specialist's) Level 4 = Educator certification level 7 (Doctoral)</t>
  </si>
  <si>
    <t>STEP</t>
  </si>
  <si>
    <t>t4</t>
  </si>
  <si>
    <t>t5</t>
  </si>
  <si>
    <t>t6</t>
  </si>
  <si>
    <t>t7</t>
  </si>
  <si>
    <t>YEARS OF EXP</t>
  </si>
  <si>
    <t>T4</t>
  </si>
  <si>
    <t>T5</t>
  </si>
  <si>
    <t>T6</t>
  </si>
  <si>
    <t>T7</t>
  </si>
  <si>
    <t>% Difference Between DeKalb Steps</t>
  </si>
  <si>
    <t>DEKALB</t>
  </si>
  <si>
    <t>GWINNETT</t>
  </si>
  <si>
    <t>% Difference Between Gwinnett Steps</t>
  </si>
  <si>
    <t>ATLANTA</t>
  </si>
  <si>
    <t>% Difference Between APS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</si>
</sst>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6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6" fontId="1" fillId="0" borderId="0" xfId="0" applyNumberFormat="1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49" fontId="0" fillId="0" borderId="0" xfId="0" applyNumberFormat="1"/>
    <xf numFmtId="3" fontId="0" fillId="0" borderId="0" xfId="0" applyNumberFormat="1"/>
    <xf numFmtId="165" fontId="0" fillId="0" borderId="0" xfId="0" applyNumberFormat="1"/>
    <xf numFmtId="6" fontId="0" fillId="0" borderId="0" xfId="0" applyNumberForma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4" fillId="0" borderId="0" xfId="0" applyNumberFormat="1" applyFont="1" applyAlignment="1">
      <alignment vertical="top"/>
    </xf>
    <xf numFmtId="166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44" fontId="0" fillId="0" borderId="0" xfId="2" applyFont="1" applyFill="1" applyAlignment="1">
      <alignment horizontal="center"/>
    </xf>
    <xf numFmtId="0" fontId="2" fillId="3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167" fontId="0" fillId="0" borderId="0" xfId="2" applyNumberFormat="1" applyFont="1"/>
    <xf numFmtId="167" fontId="4" fillId="0" borderId="0" xfId="2" applyNumberFormat="1" applyFont="1" applyAlignment="1">
      <alignment vertical="top"/>
    </xf>
    <xf numFmtId="164" fontId="0" fillId="0" borderId="0" xfId="2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6" fontId="0" fillId="0" borderId="0" xfId="0" applyNumberForma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3">
    <cellStyle name="Currency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cobb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fulton" connectionId="4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gwinnett fy19" connectionId="5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clayton" connectionId="2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ap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7"/>
  <sheetViews>
    <sheetView topLeftCell="A5" zoomScaleNormal="100" workbookViewId="0">
      <selection activeCell="AC12" sqref="AC12"/>
    </sheetView>
  </sheetViews>
  <sheetFormatPr defaultColWidth="14.7109375" defaultRowHeight="15" x14ac:dyDescent="0.25"/>
  <cols>
    <col min="1" max="1" width="6.5703125" style="3" bestFit="1" customWidth="1"/>
    <col min="2" max="3" width="5.5703125" style="3" bestFit="1" customWidth="1"/>
    <col min="4" max="4" width="9.7109375" style="3" customWidth="1"/>
    <col min="5" max="5" width="10.140625" style="3" customWidth="1"/>
    <col min="6" max="7" width="10.42578125" style="3" customWidth="1"/>
    <col min="8" max="8" width="10.5703125" style="3" customWidth="1"/>
    <col min="9" max="9" width="10" style="3" customWidth="1"/>
    <col min="10" max="15" width="8.7109375" style="3" hidden="1" customWidth="1"/>
    <col min="16" max="18" width="12" style="3" hidden="1" customWidth="1"/>
    <col min="19" max="19" width="1.42578125" style="3" hidden="1" customWidth="1"/>
    <col min="20" max="20" width="11.140625" style="4" hidden="1" customWidth="1"/>
    <col min="21" max="21" width="9.140625" style="3" customWidth="1"/>
    <col min="22" max="22" width="2.42578125" style="28" customWidth="1"/>
    <col min="23" max="23" width="5.140625" style="1" bestFit="1" customWidth="1"/>
    <col min="24" max="24" width="9" customWidth="1"/>
    <col min="25" max="25" width="2.42578125" style="1" customWidth="1"/>
    <col min="26" max="26" width="5.140625" style="1" bestFit="1" customWidth="1"/>
    <col min="27" max="27" width="8.85546875" style="1" customWidth="1"/>
    <col min="28" max="28" width="2.42578125" style="1" customWidth="1"/>
    <col min="29" max="29" width="5.140625" style="1" bestFit="1" customWidth="1"/>
    <col min="30" max="30" width="8.5703125" style="1" customWidth="1"/>
    <col min="31" max="16384" width="14.7109375" style="1"/>
  </cols>
  <sheetData>
    <row r="1" spans="1:34" s="36" customFormat="1" ht="21" x14ac:dyDescent="0.3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4" x14ac:dyDescent="0.25">
      <c r="B2" s="3" t="s">
        <v>28</v>
      </c>
      <c r="X2" s="1"/>
    </row>
    <row r="3" spans="1:34" x14ac:dyDescent="0.25">
      <c r="C3" s="3" t="s">
        <v>28</v>
      </c>
      <c r="W3" s="2"/>
      <c r="X3" s="1"/>
    </row>
    <row r="4" spans="1:34" x14ac:dyDescent="0.25">
      <c r="I4" s="3" t="s">
        <v>28</v>
      </c>
      <c r="T4" s="3"/>
      <c r="W4" s="41" t="s">
        <v>88</v>
      </c>
      <c r="X4" s="41"/>
      <c r="Z4" s="41" t="s">
        <v>89</v>
      </c>
      <c r="AA4" s="41"/>
      <c r="AC4" s="41" t="s">
        <v>91</v>
      </c>
      <c r="AD4" s="41"/>
    </row>
    <row r="5" spans="1:34" ht="45" customHeight="1" x14ac:dyDescent="0.25">
      <c r="D5" s="3" t="s">
        <v>2</v>
      </c>
      <c r="E5" s="3" t="s">
        <v>3</v>
      </c>
      <c r="F5" s="3" t="s">
        <v>8</v>
      </c>
      <c r="G5" s="3" t="s">
        <v>5</v>
      </c>
      <c r="H5" s="3" t="s">
        <v>9</v>
      </c>
      <c r="I5" s="3" t="s">
        <v>0</v>
      </c>
      <c r="J5" s="3" t="s">
        <v>7</v>
      </c>
      <c r="K5" s="3" t="s">
        <v>6</v>
      </c>
      <c r="L5" s="3" t="s">
        <v>11</v>
      </c>
      <c r="M5" s="3" t="s">
        <v>10</v>
      </c>
      <c r="N5" s="3" t="s">
        <v>4</v>
      </c>
      <c r="O5" s="3" t="s">
        <v>1</v>
      </c>
      <c r="P5" s="3" t="s">
        <v>12</v>
      </c>
      <c r="Q5" s="3" t="s">
        <v>13</v>
      </c>
      <c r="R5" s="3" t="s">
        <v>29</v>
      </c>
      <c r="S5" s="3" t="s">
        <v>28</v>
      </c>
      <c r="T5" s="4" t="s">
        <v>30</v>
      </c>
      <c r="U5" s="4" t="s">
        <v>30</v>
      </c>
      <c r="V5" s="4"/>
      <c r="W5" s="42" t="s">
        <v>87</v>
      </c>
      <c r="X5" s="42"/>
      <c r="Z5" s="42" t="s">
        <v>90</v>
      </c>
      <c r="AA5" s="42"/>
      <c r="AC5" s="42" t="s">
        <v>92</v>
      </c>
      <c r="AD5" s="42"/>
    </row>
    <row r="6" spans="1:34" x14ac:dyDescent="0.25">
      <c r="D6" s="5">
        <v>54033</v>
      </c>
      <c r="E6" s="5">
        <v>112831</v>
      </c>
      <c r="F6" s="5">
        <v>95744</v>
      </c>
      <c r="G6" s="5">
        <v>101086</v>
      </c>
      <c r="H6" s="5">
        <v>178109</v>
      </c>
      <c r="I6" s="5">
        <v>51296</v>
      </c>
      <c r="J6" s="5">
        <v>46634</v>
      </c>
      <c r="K6" s="5">
        <v>26335</v>
      </c>
      <c r="L6" s="5">
        <v>16647</v>
      </c>
      <c r="M6" s="5">
        <v>8892</v>
      </c>
      <c r="N6" s="5">
        <v>5250</v>
      </c>
      <c r="O6" s="5">
        <v>4602</v>
      </c>
      <c r="P6" s="3" t="s">
        <v>14</v>
      </c>
      <c r="Q6" s="3" t="s">
        <v>15</v>
      </c>
      <c r="R6" s="3" t="s">
        <v>16</v>
      </c>
      <c r="S6" s="3" t="s">
        <v>28</v>
      </c>
      <c r="T6" s="4" t="s">
        <v>31</v>
      </c>
      <c r="U6" s="4" t="s">
        <v>31</v>
      </c>
      <c r="V6" s="4"/>
      <c r="X6" s="1"/>
    </row>
    <row r="7" spans="1:34" ht="30" x14ac:dyDescent="0.25">
      <c r="A7" s="30" t="s">
        <v>36</v>
      </c>
      <c r="B7" s="30" t="s">
        <v>35</v>
      </c>
      <c r="C7" s="30" t="s">
        <v>34</v>
      </c>
      <c r="D7" s="3">
        <v>190</v>
      </c>
      <c r="E7" s="3">
        <v>190</v>
      </c>
      <c r="F7" s="3">
        <v>190</v>
      </c>
      <c r="G7" s="3">
        <v>190</v>
      </c>
      <c r="H7" s="3">
        <v>190</v>
      </c>
      <c r="I7" s="3">
        <v>191</v>
      </c>
      <c r="J7" s="3">
        <v>190</v>
      </c>
      <c r="K7" s="3">
        <v>190</v>
      </c>
      <c r="L7" s="3">
        <v>190</v>
      </c>
      <c r="M7" s="3">
        <v>190</v>
      </c>
      <c r="N7" s="3">
        <v>190</v>
      </c>
      <c r="O7" s="3">
        <v>190</v>
      </c>
      <c r="P7" s="3" t="s">
        <v>17</v>
      </c>
      <c r="Q7" s="3" t="s">
        <v>18</v>
      </c>
      <c r="R7" s="3" t="s">
        <v>28</v>
      </c>
      <c r="T7" s="4" t="s">
        <v>32</v>
      </c>
      <c r="U7" s="4" t="s">
        <v>33</v>
      </c>
      <c r="V7" s="4"/>
      <c r="X7" s="1"/>
    </row>
    <row r="8" spans="1:34" x14ac:dyDescent="0.25">
      <c r="A8" s="23" t="s">
        <v>19</v>
      </c>
      <c r="B8" s="3" t="s">
        <v>20</v>
      </c>
      <c r="C8" s="3" t="s">
        <v>19</v>
      </c>
      <c r="D8" s="37">
        <v>44387</v>
      </c>
      <c r="E8" s="37">
        <v>43465</v>
      </c>
      <c r="F8" s="37">
        <v>44892</v>
      </c>
      <c r="G8" s="38">
        <v>47736</v>
      </c>
      <c r="H8" s="37">
        <v>43646</v>
      </c>
      <c r="I8" s="37">
        <v>46460</v>
      </c>
      <c r="J8" s="6">
        <v>42854</v>
      </c>
      <c r="K8" s="6">
        <v>38956</v>
      </c>
      <c r="L8" s="6">
        <v>38712</v>
      </c>
      <c r="M8" s="6">
        <v>43481</v>
      </c>
      <c r="N8" s="6">
        <v>40668</v>
      </c>
      <c r="O8" s="6">
        <v>41579</v>
      </c>
      <c r="P8" s="7">
        <v>179.43</v>
      </c>
      <c r="Q8" s="6">
        <v>42610</v>
      </c>
      <c r="R8" s="6">
        <v>37616</v>
      </c>
      <c r="S8" s="3" t="s">
        <v>28</v>
      </c>
      <c r="T8" s="3">
        <f t="shared" ref="T8:T38" si="0">RANK(G8,$E8:$O8,0)</f>
        <v>1</v>
      </c>
      <c r="U8" s="14">
        <f t="shared" ref="U8:U38" si="1">RANK(G8,$E8:$I8,0)</f>
        <v>1</v>
      </c>
      <c r="V8" s="23"/>
      <c r="X8" s="1"/>
      <c r="AH8" s="40"/>
    </row>
    <row r="9" spans="1:34" x14ac:dyDescent="0.25">
      <c r="A9" s="23">
        <v>1</v>
      </c>
      <c r="B9" s="3">
        <v>3</v>
      </c>
      <c r="C9" s="3">
        <v>1</v>
      </c>
      <c r="D9" s="37">
        <v>44387</v>
      </c>
      <c r="E9" s="37">
        <v>43465</v>
      </c>
      <c r="F9" s="37">
        <v>44892</v>
      </c>
      <c r="G9" s="38">
        <f>G8+785</f>
        <v>48521</v>
      </c>
      <c r="H9" s="37">
        <v>44504</v>
      </c>
      <c r="I9" s="37">
        <v>47157</v>
      </c>
      <c r="J9" s="6">
        <v>42872</v>
      </c>
      <c r="K9" s="6">
        <v>40089</v>
      </c>
      <c r="L9" s="6">
        <v>38839</v>
      </c>
      <c r="M9" s="6">
        <v>44133</v>
      </c>
      <c r="N9" s="6">
        <v>41177</v>
      </c>
      <c r="O9" s="6">
        <v>42940</v>
      </c>
      <c r="P9" s="7">
        <v>184.82</v>
      </c>
      <c r="Q9" s="6">
        <v>43248</v>
      </c>
      <c r="R9" s="6">
        <v>38560</v>
      </c>
      <c r="S9" s="3" t="s">
        <v>28</v>
      </c>
      <c r="T9" s="3">
        <f t="shared" si="0"/>
        <v>1</v>
      </c>
      <c r="U9" s="14">
        <f t="shared" si="1"/>
        <v>1</v>
      </c>
      <c r="V9" s="23"/>
      <c r="W9" s="26">
        <f t="shared" ref="W9:W37" si="2">(G9-G8)/G8</f>
        <v>1.6444612032847326E-2</v>
      </c>
      <c r="X9" s="39">
        <f t="shared" ref="X9:X37" si="3">G9-G8</f>
        <v>785</v>
      </c>
      <c r="Z9" s="26">
        <f t="shared" ref="Z9:Z37" si="4">(H9-H8)/H8</f>
        <v>1.9658158823259865E-2</v>
      </c>
      <c r="AA9" s="39">
        <f t="shared" ref="AA9:AA37" si="5">H9-H8</f>
        <v>858</v>
      </c>
      <c r="AC9" s="26">
        <f>(I9-I8)/I8</f>
        <v>1.5002152389151958E-2</v>
      </c>
      <c r="AD9" s="39">
        <f>I9-I8</f>
        <v>697</v>
      </c>
      <c r="AH9" s="40"/>
    </row>
    <row r="10" spans="1:34" x14ac:dyDescent="0.25">
      <c r="A10" s="23">
        <v>2</v>
      </c>
      <c r="B10" s="3">
        <v>4</v>
      </c>
      <c r="C10" s="3">
        <v>2</v>
      </c>
      <c r="D10" s="37">
        <v>44387</v>
      </c>
      <c r="E10" s="37">
        <v>43465</v>
      </c>
      <c r="F10" s="37">
        <v>45252</v>
      </c>
      <c r="G10" s="38">
        <f t="shared" ref="G10:G32" si="6">G9+785</f>
        <v>49306</v>
      </c>
      <c r="H10" s="37">
        <v>45362</v>
      </c>
      <c r="I10" s="37">
        <v>47864</v>
      </c>
      <c r="J10" s="6">
        <v>42890</v>
      </c>
      <c r="K10" s="6">
        <v>41276</v>
      </c>
      <c r="L10" s="6">
        <v>39871</v>
      </c>
      <c r="M10" s="6">
        <v>45457</v>
      </c>
      <c r="N10" s="6">
        <v>41588</v>
      </c>
      <c r="O10" s="6">
        <v>44163</v>
      </c>
      <c r="P10" s="7">
        <v>190.36</v>
      </c>
      <c r="Q10" s="6">
        <v>43885</v>
      </c>
      <c r="R10" s="6">
        <v>39515</v>
      </c>
      <c r="S10" s="3" t="s">
        <v>28</v>
      </c>
      <c r="T10" s="3">
        <f t="shared" si="0"/>
        <v>1</v>
      </c>
      <c r="U10" s="14">
        <f t="shared" si="1"/>
        <v>1</v>
      </c>
      <c r="V10" s="23"/>
      <c r="W10" s="26">
        <f t="shared" si="2"/>
        <v>1.6178561859813277E-2</v>
      </c>
      <c r="X10" s="39">
        <f t="shared" si="3"/>
        <v>785</v>
      </c>
      <c r="Z10" s="26">
        <f t="shared" si="4"/>
        <v>1.9279165917670323E-2</v>
      </c>
      <c r="AA10" s="39">
        <f t="shared" si="5"/>
        <v>858</v>
      </c>
      <c r="AC10" s="26">
        <f t="shared" ref="AC10:AC37" si="7">(I10-I9)/I9</f>
        <v>1.4992471955383082E-2</v>
      </c>
      <c r="AD10" s="39">
        <f t="shared" ref="AD10:AD37" si="8">I10-I9</f>
        <v>707</v>
      </c>
      <c r="AH10" s="40"/>
    </row>
    <row r="11" spans="1:34" x14ac:dyDescent="0.25">
      <c r="A11" s="23">
        <v>3</v>
      </c>
      <c r="B11" s="3">
        <v>5</v>
      </c>
      <c r="C11" s="3">
        <v>3</v>
      </c>
      <c r="D11" s="37">
        <v>44387</v>
      </c>
      <c r="E11" s="37">
        <v>44938</v>
      </c>
      <c r="F11" s="37">
        <v>45252</v>
      </c>
      <c r="G11" s="38">
        <f t="shared" si="6"/>
        <v>50091</v>
      </c>
      <c r="H11" s="37">
        <v>46220</v>
      </c>
      <c r="I11" s="37">
        <v>48582</v>
      </c>
      <c r="J11" s="6">
        <v>43857</v>
      </c>
      <c r="K11" s="6">
        <v>42496</v>
      </c>
      <c r="L11" s="6">
        <v>39871</v>
      </c>
      <c r="M11" s="6">
        <v>46139</v>
      </c>
      <c r="N11" s="6">
        <v>42004</v>
      </c>
      <c r="O11" s="6">
        <v>45423</v>
      </c>
      <c r="P11" s="7">
        <v>196.07</v>
      </c>
      <c r="Q11" s="6">
        <v>44492</v>
      </c>
      <c r="R11" s="6">
        <v>40566</v>
      </c>
      <c r="S11" s="3" t="s">
        <v>28</v>
      </c>
      <c r="T11" s="8">
        <f t="shared" si="0"/>
        <v>1</v>
      </c>
      <c r="U11" s="15">
        <f t="shared" si="1"/>
        <v>1</v>
      </c>
      <c r="V11" s="23"/>
      <c r="W11" s="26">
        <f t="shared" si="2"/>
        <v>1.5920983247474953E-2</v>
      </c>
      <c r="X11" s="39">
        <f t="shared" si="3"/>
        <v>785</v>
      </c>
      <c r="Z11" s="26">
        <f t="shared" si="4"/>
        <v>1.8914509942242405E-2</v>
      </c>
      <c r="AA11" s="39">
        <f t="shared" si="5"/>
        <v>858</v>
      </c>
      <c r="AC11" s="26">
        <f t="shared" si="7"/>
        <v>1.5000835701153268E-2</v>
      </c>
      <c r="AD11" s="39">
        <f t="shared" si="8"/>
        <v>718</v>
      </c>
      <c r="AH11" s="40"/>
    </row>
    <row r="12" spans="1:34" x14ac:dyDescent="0.25">
      <c r="A12" s="23">
        <v>4</v>
      </c>
      <c r="B12" s="3">
        <v>6</v>
      </c>
      <c r="C12" s="3">
        <v>4</v>
      </c>
      <c r="D12" s="37">
        <v>45451</v>
      </c>
      <c r="E12" s="37">
        <v>45494</v>
      </c>
      <c r="F12" s="37">
        <v>45696</v>
      </c>
      <c r="G12" s="38">
        <f t="shared" si="6"/>
        <v>50876</v>
      </c>
      <c r="H12" s="37">
        <v>47078</v>
      </c>
      <c r="I12" s="37">
        <v>49311</v>
      </c>
      <c r="J12" s="6">
        <v>44966</v>
      </c>
      <c r="K12" s="6">
        <v>44174</v>
      </c>
      <c r="L12" s="6">
        <v>39871</v>
      </c>
      <c r="M12" s="6">
        <v>46832</v>
      </c>
      <c r="N12" s="6">
        <v>42424</v>
      </c>
      <c r="O12" s="6">
        <v>47117</v>
      </c>
      <c r="P12" s="7">
        <v>203.91</v>
      </c>
      <c r="Q12" s="6">
        <v>45405</v>
      </c>
      <c r="R12" s="6">
        <v>41948</v>
      </c>
      <c r="S12" s="3" t="s">
        <v>28</v>
      </c>
      <c r="T12" s="8">
        <f t="shared" si="0"/>
        <v>1</v>
      </c>
      <c r="U12" s="15">
        <f t="shared" si="1"/>
        <v>1</v>
      </c>
      <c r="V12" s="23"/>
      <c r="W12" s="26">
        <f t="shared" si="2"/>
        <v>1.567147791020343E-2</v>
      </c>
      <c r="X12" s="39">
        <f t="shared" si="3"/>
        <v>785</v>
      </c>
      <c r="Z12" s="26">
        <f t="shared" si="4"/>
        <v>1.8563392470791865E-2</v>
      </c>
      <c r="AA12" s="39">
        <f t="shared" si="5"/>
        <v>858</v>
      </c>
      <c r="AC12" s="26">
        <f t="shared" si="7"/>
        <v>1.5005557613931086E-2</v>
      </c>
      <c r="AD12" s="39">
        <f t="shared" si="8"/>
        <v>729</v>
      </c>
      <c r="AH12" s="40"/>
    </row>
    <row r="13" spans="1:34" x14ac:dyDescent="0.25">
      <c r="A13" s="23">
        <v>5</v>
      </c>
      <c r="B13" s="3">
        <v>7</v>
      </c>
      <c r="C13" s="3">
        <v>5</v>
      </c>
      <c r="D13" s="37">
        <v>45660</v>
      </c>
      <c r="E13" s="37">
        <v>46263</v>
      </c>
      <c r="F13" s="37">
        <v>45696</v>
      </c>
      <c r="G13" s="38">
        <f t="shared" si="6"/>
        <v>51661</v>
      </c>
      <c r="H13" s="37">
        <v>47936</v>
      </c>
      <c r="I13" s="37">
        <v>50051</v>
      </c>
      <c r="J13" s="6">
        <v>46118</v>
      </c>
      <c r="K13" s="6">
        <v>45482</v>
      </c>
      <c r="L13" s="6">
        <v>40025</v>
      </c>
      <c r="M13" s="6">
        <v>47536</v>
      </c>
      <c r="N13" s="6">
        <v>42849</v>
      </c>
      <c r="O13" s="6">
        <v>48504</v>
      </c>
      <c r="P13" s="7">
        <v>210.03</v>
      </c>
      <c r="Q13" s="6">
        <v>46120</v>
      </c>
      <c r="R13" s="6">
        <v>43071</v>
      </c>
      <c r="S13" s="3" t="s">
        <v>28</v>
      </c>
      <c r="T13" s="8">
        <f t="shared" si="0"/>
        <v>1</v>
      </c>
      <c r="U13" s="15">
        <f t="shared" si="1"/>
        <v>1</v>
      </c>
      <c r="V13" s="23"/>
      <c r="W13" s="26">
        <f t="shared" si="2"/>
        <v>1.5429672144036481E-2</v>
      </c>
      <c r="X13" s="39">
        <f t="shared" si="3"/>
        <v>785</v>
      </c>
      <c r="Z13" s="26">
        <f t="shared" si="4"/>
        <v>1.8225073282637325E-2</v>
      </c>
      <c r="AA13" s="39">
        <f t="shared" si="5"/>
        <v>858</v>
      </c>
      <c r="AC13" s="26">
        <f t="shared" si="7"/>
        <v>1.5006793616028878E-2</v>
      </c>
      <c r="AD13" s="39">
        <f t="shared" si="8"/>
        <v>740</v>
      </c>
      <c r="AH13" s="40"/>
    </row>
    <row r="14" spans="1:34" x14ac:dyDescent="0.25">
      <c r="A14" s="24">
        <v>6</v>
      </c>
      <c r="B14" s="3">
        <v>8</v>
      </c>
      <c r="C14" s="3">
        <v>6</v>
      </c>
      <c r="D14" s="37">
        <v>45766</v>
      </c>
      <c r="E14" s="37">
        <v>48112</v>
      </c>
      <c r="F14" s="37">
        <v>47916</v>
      </c>
      <c r="G14" s="38">
        <f t="shared" si="6"/>
        <v>52446</v>
      </c>
      <c r="H14" s="37">
        <v>48794</v>
      </c>
      <c r="I14" s="37">
        <v>50927</v>
      </c>
      <c r="J14" s="6">
        <v>47295</v>
      </c>
      <c r="K14" s="6">
        <v>47504</v>
      </c>
      <c r="L14" s="6">
        <v>41821</v>
      </c>
      <c r="M14" s="6">
        <v>49436</v>
      </c>
      <c r="N14" s="6">
        <v>43499</v>
      </c>
      <c r="O14" s="6">
        <v>50530</v>
      </c>
      <c r="P14" s="7">
        <v>219.48</v>
      </c>
      <c r="Q14" s="6">
        <v>47464</v>
      </c>
      <c r="R14" s="6">
        <v>44790</v>
      </c>
      <c r="S14" s="3" t="s">
        <v>28</v>
      </c>
      <c r="T14" s="13">
        <f t="shared" si="0"/>
        <v>1</v>
      </c>
      <c r="U14" s="17">
        <f t="shared" si="1"/>
        <v>1</v>
      </c>
      <c r="V14" s="24"/>
      <c r="W14" s="26">
        <f t="shared" si="2"/>
        <v>1.5195214959060026E-2</v>
      </c>
      <c r="X14" s="39">
        <f t="shared" si="3"/>
        <v>785</v>
      </c>
      <c r="Z14" s="26">
        <f t="shared" si="4"/>
        <v>1.789886515353805E-2</v>
      </c>
      <c r="AA14" s="39">
        <f t="shared" si="5"/>
        <v>858</v>
      </c>
      <c r="AC14" s="26">
        <f t="shared" si="7"/>
        <v>1.7502147809234581E-2</v>
      </c>
      <c r="AD14" s="39">
        <f t="shared" si="8"/>
        <v>876</v>
      </c>
      <c r="AH14" s="40"/>
    </row>
    <row r="15" spans="1:34" x14ac:dyDescent="0.25">
      <c r="A15" s="24">
        <v>7</v>
      </c>
      <c r="B15" s="3">
        <v>9</v>
      </c>
      <c r="C15" s="3">
        <v>7</v>
      </c>
      <c r="D15" s="37">
        <v>45872</v>
      </c>
      <c r="E15" s="37">
        <v>49557</v>
      </c>
      <c r="F15" s="37">
        <v>47916</v>
      </c>
      <c r="G15" s="38">
        <f t="shared" si="6"/>
        <v>53231</v>
      </c>
      <c r="H15" s="37">
        <v>49652</v>
      </c>
      <c r="I15" s="37">
        <v>51818</v>
      </c>
      <c r="J15" s="6">
        <v>48882</v>
      </c>
      <c r="K15" s="6">
        <v>48912</v>
      </c>
      <c r="L15" s="6">
        <v>43072</v>
      </c>
      <c r="M15" s="6">
        <v>51415</v>
      </c>
      <c r="N15" s="6">
        <v>44645</v>
      </c>
      <c r="O15" s="6">
        <v>52043</v>
      </c>
      <c r="P15" s="7">
        <v>226.06</v>
      </c>
      <c r="Q15" s="6">
        <v>48579</v>
      </c>
      <c r="R15" s="6">
        <v>46077</v>
      </c>
      <c r="S15" s="3" t="s">
        <v>28</v>
      </c>
      <c r="T15" s="13">
        <f t="shared" si="0"/>
        <v>1</v>
      </c>
      <c r="U15" s="17">
        <f t="shared" si="1"/>
        <v>1</v>
      </c>
      <c r="V15" s="24"/>
      <c r="W15" s="26">
        <f t="shared" si="2"/>
        <v>1.4967776379514167E-2</v>
      </c>
      <c r="X15" s="39">
        <f t="shared" si="3"/>
        <v>785</v>
      </c>
      <c r="Z15" s="26">
        <f t="shared" si="4"/>
        <v>1.7584129196212651E-2</v>
      </c>
      <c r="AA15" s="39">
        <f t="shared" si="5"/>
        <v>858</v>
      </c>
      <c r="AC15" s="26">
        <f t="shared" si="7"/>
        <v>1.7495631001237064E-2</v>
      </c>
      <c r="AD15" s="39">
        <f t="shared" si="8"/>
        <v>891</v>
      </c>
      <c r="AH15" s="40"/>
    </row>
    <row r="16" spans="1:34" x14ac:dyDescent="0.25">
      <c r="A16" s="24">
        <v>8</v>
      </c>
      <c r="B16" s="3">
        <v>10</v>
      </c>
      <c r="D16" s="37">
        <v>45978</v>
      </c>
      <c r="E16" s="37">
        <v>51787</v>
      </c>
      <c r="F16" s="37">
        <v>48588</v>
      </c>
      <c r="G16" s="38">
        <f t="shared" si="6"/>
        <v>54016</v>
      </c>
      <c r="H16" s="37">
        <v>50510</v>
      </c>
      <c r="I16" s="37">
        <v>52725</v>
      </c>
      <c r="J16" s="6">
        <v>50143</v>
      </c>
      <c r="K16" s="6">
        <v>48912</v>
      </c>
      <c r="L16" s="6">
        <v>43660</v>
      </c>
      <c r="M16" s="6">
        <v>52699</v>
      </c>
      <c r="N16" s="6">
        <v>46348</v>
      </c>
      <c r="O16" s="6">
        <v>52172</v>
      </c>
      <c r="P16" s="7">
        <v>226.06</v>
      </c>
      <c r="Q16" s="6">
        <v>49259</v>
      </c>
      <c r="R16" s="6">
        <v>46321</v>
      </c>
      <c r="S16" s="3" t="s">
        <v>28</v>
      </c>
      <c r="T16" s="13">
        <f t="shared" si="0"/>
        <v>1</v>
      </c>
      <c r="U16" s="17">
        <f t="shared" si="1"/>
        <v>1</v>
      </c>
      <c r="V16" s="24"/>
      <c r="W16" s="26">
        <f t="shared" si="2"/>
        <v>1.4747045894309706E-2</v>
      </c>
      <c r="X16" s="39">
        <f t="shared" si="3"/>
        <v>785</v>
      </c>
      <c r="Z16" s="26">
        <f t="shared" si="4"/>
        <v>1.7280270683960364E-2</v>
      </c>
      <c r="AA16" s="39">
        <f t="shared" si="5"/>
        <v>858</v>
      </c>
      <c r="AC16" s="26">
        <f t="shared" si="7"/>
        <v>1.7503570187965573E-2</v>
      </c>
      <c r="AD16" s="39">
        <f t="shared" si="8"/>
        <v>907</v>
      </c>
      <c r="AH16" s="40"/>
    </row>
    <row r="17" spans="1:34" x14ac:dyDescent="0.25">
      <c r="A17" s="24">
        <v>9</v>
      </c>
      <c r="B17" s="3">
        <v>11</v>
      </c>
      <c r="C17" s="3" t="s">
        <v>21</v>
      </c>
      <c r="D17" s="37">
        <v>46190</v>
      </c>
      <c r="E17" s="37">
        <v>53339</v>
      </c>
      <c r="F17" s="37">
        <v>49284</v>
      </c>
      <c r="G17" s="38">
        <f t="shared" si="6"/>
        <v>54801</v>
      </c>
      <c r="H17" s="37">
        <v>51368</v>
      </c>
      <c r="I17" s="37">
        <v>53647</v>
      </c>
      <c r="J17" s="6">
        <v>52056</v>
      </c>
      <c r="K17" s="6">
        <v>50365</v>
      </c>
      <c r="L17" s="6">
        <v>44970</v>
      </c>
      <c r="M17" s="6">
        <v>53490</v>
      </c>
      <c r="N17" s="6">
        <v>47576</v>
      </c>
      <c r="O17" s="6">
        <v>53539</v>
      </c>
      <c r="P17" s="7">
        <v>232.85</v>
      </c>
      <c r="Q17" s="6">
        <v>50477</v>
      </c>
      <c r="R17" s="6">
        <v>47631</v>
      </c>
      <c r="S17" s="3" t="s">
        <v>28</v>
      </c>
      <c r="T17" s="13">
        <f t="shared" si="0"/>
        <v>1</v>
      </c>
      <c r="U17" s="18">
        <f t="shared" si="1"/>
        <v>1</v>
      </c>
      <c r="V17" s="24"/>
      <c r="W17" s="26">
        <f t="shared" si="2"/>
        <v>1.4532731042654028E-2</v>
      </c>
      <c r="X17" s="39">
        <f t="shared" si="3"/>
        <v>785</v>
      </c>
      <c r="Z17" s="26">
        <f t="shared" si="4"/>
        <v>1.6986735299940606E-2</v>
      </c>
      <c r="AA17" s="39">
        <f t="shared" si="5"/>
        <v>858</v>
      </c>
      <c r="AC17" s="26">
        <f t="shared" si="7"/>
        <v>1.748696064485538E-2</v>
      </c>
      <c r="AD17" s="39">
        <f t="shared" si="8"/>
        <v>922</v>
      </c>
      <c r="AH17" s="40"/>
    </row>
    <row r="18" spans="1:34" x14ac:dyDescent="0.25">
      <c r="A18" s="24">
        <v>10</v>
      </c>
      <c r="B18" s="3">
        <v>12</v>
      </c>
      <c r="D18" s="37">
        <v>47142</v>
      </c>
      <c r="E18" s="37">
        <v>53339</v>
      </c>
      <c r="F18" s="37">
        <v>50664</v>
      </c>
      <c r="G18" s="38">
        <f t="shared" si="6"/>
        <v>55586</v>
      </c>
      <c r="H18" s="37">
        <v>52226</v>
      </c>
      <c r="I18" s="37">
        <v>54586</v>
      </c>
      <c r="J18" s="6">
        <v>53606</v>
      </c>
      <c r="K18" s="6">
        <v>50365</v>
      </c>
      <c r="L18" s="6">
        <v>46870</v>
      </c>
      <c r="M18" s="6">
        <v>54293</v>
      </c>
      <c r="N18" s="6">
        <v>49603</v>
      </c>
      <c r="O18" s="6">
        <v>53672</v>
      </c>
      <c r="P18" s="7">
        <v>232.85</v>
      </c>
      <c r="Q18" s="6">
        <v>51336</v>
      </c>
      <c r="R18" s="6">
        <v>47869</v>
      </c>
      <c r="S18" s="3" t="s">
        <v>28</v>
      </c>
      <c r="T18" s="13">
        <f t="shared" si="0"/>
        <v>1</v>
      </c>
      <c r="U18" s="18">
        <f t="shared" si="1"/>
        <v>1</v>
      </c>
      <c r="V18" s="24"/>
      <c r="W18" s="26">
        <f t="shared" si="2"/>
        <v>1.4324556121238664E-2</v>
      </c>
      <c r="X18" s="39">
        <f t="shared" si="3"/>
        <v>785</v>
      </c>
      <c r="Z18" s="26">
        <f t="shared" si="4"/>
        <v>1.6703005762342314E-2</v>
      </c>
      <c r="AA18" s="39">
        <f t="shared" si="5"/>
        <v>858</v>
      </c>
      <c r="AC18" s="26">
        <f t="shared" si="7"/>
        <v>1.7503308665908626E-2</v>
      </c>
      <c r="AD18" s="39">
        <f t="shared" si="8"/>
        <v>939</v>
      </c>
      <c r="AH18" s="40"/>
    </row>
    <row r="19" spans="1:34" x14ac:dyDescent="0.25">
      <c r="A19" s="24">
        <v>11</v>
      </c>
      <c r="B19" s="3">
        <v>13</v>
      </c>
      <c r="C19" s="3" t="s">
        <v>22</v>
      </c>
      <c r="D19" s="37">
        <v>47142</v>
      </c>
      <c r="E19" s="37">
        <v>54937</v>
      </c>
      <c r="F19" s="37">
        <v>52080</v>
      </c>
      <c r="G19" s="38">
        <f t="shared" si="6"/>
        <v>56371</v>
      </c>
      <c r="H19" s="37">
        <v>53084</v>
      </c>
      <c r="I19" s="37">
        <v>55541</v>
      </c>
      <c r="J19" s="6">
        <v>53606</v>
      </c>
      <c r="K19" s="6">
        <v>51857</v>
      </c>
      <c r="L19" s="6">
        <v>48299</v>
      </c>
      <c r="M19" s="6">
        <v>55106</v>
      </c>
      <c r="N19" s="6">
        <v>50924</v>
      </c>
      <c r="O19" s="6">
        <v>55080</v>
      </c>
      <c r="P19" s="7">
        <v>239.83</v>
      </c>
      <c r="Q19" s="6">
        <v>52715</v>
      </c>
      <c r="R19" s="6">
        <v>49201</v>
      </c>
      <c r="S19" s="3" t="s">
        <v>28</v>
      </c>
      <c r="T19" s="13">
        <f t="shared" si="0"/>
        <v>1</v>
      </c>
      <c r="U19" s="18">
        <f t="shared" si="1"/>
        <v>1</v>
      </c>
      <c r="V19" s="24"/>
      <c r="W19" s="26">
        <f t="shared" si="2"/>
        <v>1.4122261000971468E-2</v>
      </c>
      <c r="X19" s="39">
        <f t="shared" si="3"/>
        <v>785</v>
      </c>
      <c r="Z19" s="26">
        <f t="shared" si="4"/>
        <v>1.6428598782215753E-2</v>
      </c>
      <c r="AA19" s="39">
        <f t="shared" si="5"/>
        <v>858</v>
      </c>
      <c r="AC19" s="26">
        <f t="shared" si="7"/>
        <v>1.7495328472502108E-2</v>
      </c>
      <c r="AD19" s="39">
        <f t="shared" si="8"/>
        <v>955</v>
      </c>
      <c r="AH19" s="40"/>
    </row>
    <row r="20" spans="1:34" x14ac:dyDescent="0.25">
      <c r="A20" s="24">
        <v>12</v>
      </c>
      <c r="B20" s="3">
        <v>14</v>
      </c>
      <c r="D20" s="37">
        <v>49152</v>
      </c>
      <c r="E20" s="37">
        <v>54937</v>
      </c>
      <c r="F20" s="37">
        <v>53532</v>
      </c>
      <c r="G20" s="38">
        <f t="shared" si="6"/>
        <v>57156</v>
      </c>
      <c r="H20" s="37">
        <v>53942</v>
      </c>
      <c r="I20" s="37">
        <v>56930</v>
      </c>
      <c r="J20" s="6">
        <v>55190</v>
      </c>
      <c r="K20" s="6">
        <v>51857</v>
      </c>
      <c r="L20" s="6">
        <v>49685</v>
      </c>
      <c r="M20" s="6">
        <v>55934</v>
      </c>
      <c r="N20" s="6">
        <v>51053</v>
      </c>
      <c r="O20" s="6">
        <v>55218</v>
      </c>
      <c r="P20" s="7">
        <v>239.83</v>
      </c>
      <c r="Q20" s="6">
        <v>53403</v>
      </c>
      <c r="R20" s="6">
        <v>49407</v>
      </c>
      <c r="S20" s="3" t="s">
        <v>28</v>
      </c>
      <c r="T20" s="13">
        <f t="shared" si="0"/>
        <v>1</v>
      </c>
      <c r="U20" s="18">
        <f t="shared" si="1"/>
        <v>1</v>
      </c>
      <c r="V20" s="24"/>
      <c r="W20" s="26">
        <f t="shared" si="2"/>
        <v>1.3925600042575082E-2</v>
      </c>
      <c r="X20" s="39">
        <f t="shared" si="3"/>
        <v>785</v>
      </c>
      <c r="Z20" s="26">
        <f t="shared" si="4"/>
        <v>1.6163062316328837E-2</v>
      </c>
      <c r="AA20" s="39">
        <f t="shared" si="5"/>
        <v>858</v>
      </c>
      <c r="AC20" s="26">
        <f t="shared" si="7"/>
        <v>2.500855224068706E-2</v>
      </c>
      <c r="AD20" s="39">
        <f t="shared" si="8"/>
        <v>1389</v>
      </c>
      <c r="AH20" s="40"/>
    </row>
    <row r="21" spans="1:34" x14ac:dyDescent="0.25">
      <c r="A21" s="24">
        <v>13</v>
      </c>
      <c r="B21" s="3">
        <v>15</v>
      </c>
      <c r="C21" s="3" t="s">
        <v>23</v>
      </c>
      <c r="D21" s="37">
        <v>49152</v>
      </c>
      <c r="E21" s="37">
        <v>56587</v>
      </c>
      <c r="F21" s="37">
        <v>55032</v>
      </c>
      <c r="G21" s="38">
        <f t="shared" si="6"/>
        <v>57941</v>
      </c>
      <c r="H21" s="37">
        <v>54800</v>
      </c>
      <c r="I21" s="37">
        <v>58353</v>
      </c>
      <c r="J21" s="6">
        <v>55190</v>
      </c>
      <c r="K21" s="6">
        <v>53396</v>
      </c>
      <c r="L21" s="6">
        <v>49849</v>
      </c>
      <c r="M21" s="6">
        <v>56772</v>
      </c>
      <c r="N21" s="6">
        <v>52414</v>
      </c>
      <c r="O21" s="6">
        <v>56667</v>
      </c>
      <c r="P21" s="7">
        <v>247.03</v>
      </c>
      <c r="Q21" s="6">
        <v>54579</v>
      </c>
      <c r="R21" s="6">
        <v>50732</v>
      </c>
      <c r="S21" s="3" t="s">
        <v>28</v>
      </c>
      <c r="T21" s="13">
        <f t="shared" si="0"/>
        <v>2</v>
      </c>
      <c r="U21" s="18">
        <f t="shared" si="1"/>
        <v>2</v>
      </c>
      <c r="V21" s="24"/>
      <c r="W21" s="26">
        <f t="shared" si="2"/>
        <v>1.3734341101546645E-2</v>
      </c>
      <c r="X21" s="39">
        <f t="shared" si="3"/>
        <v>785</v>
      </c>
      <c r="Z21" s="26">
        <f t="shared" si="4"/>
        <v>1.59059730821994E-2</v>
      </c>
      <c r="AA21" s="39">
        <f t="shared" si="5"/>
        <v>858</v>
      </c>
      <c r="AC21" s="26">
        <f t="shared" si="7"/>
        <v>2.4995608642192167E-2</v>
      </c>
      <c r="AD21" s="39">
        <f t="shared" si="8"/>
        <v>1423</v>
      </c>
      <c r="AH21" s="40"/>
    </row>
    <row r="22" spans="1:34" x14ac:dyDescent="0.25">
      <c r="A22" s="24">
        <v>14</v>
      </c>
      <c r="B22" s="3">
        <v>16</v>
      </c>
      <c r="D22" s="37">
        <v>52686</v>
      </c>
      <c r="E22" s="37">
        <v>56587</v>
      </c>
      <c r="F22" s="37">
        <v>56580</v>
      </c>
      <c r="G22" s="38">
        <f t="shared" si="6"/>
        <v>58726</v>
      </c>
      <c r="H22" s="37">
        <v>55658</v>
      </c>
      <c r="I22" s="37">
        <v>59812</v>
      </c>
      <c r="J22" s="6">
        <v>56829</v>
      </c>
      <c r="K22" s="6">
        <v>53396</v>
      </c>
      <c r="L22" s="6">
        <v>51274</v>
      </c>
      <c r="M22" s="6">
        <v>57624</v>
      </c>
      <c r="N22" s="6">
        <v>52931</v>
      </c>
      <c r="O22" s="6">
        <v>56808</v>
      </c>
      <c r="P22" s="7">
        <v>247.03</v>
      </c>
      <c r="Q22" s="6">
        <v>55319</v>
      </c>
      <c r="R22" s="6">
        <v>50927</v>
      </c>
      <c r="S22" s="3" t="s">
        <v>28</v>
      </c>
      <c r="T22" s="13">
        <f t="shared" si="0"/>
        <v>2</v>
      </c>
      <c r="U22" s="18">
        <f t="shared" si="1"/>
        <v>2</v>
      </c>
      <c r="V22" s="24"/>
      <c r="W22" s="26">
        <f t="shared" si="2"/>
        <v>1.3548264614003901E-2</v>
      </c>
      <c r="X22" s="39">
        <f t="shared" si="3"/>
        <v>785</v>
      </c>
      <c r="Z22" s="26">
        <f t="shared" si="4"/>
        <v>1.5656934306569344E-2</v>
      </c>
      <c r="AA22" s="39">
        <f t="shared" si="5"/>
        <v>858</v>
      </c>
      <c r="AC22" s="26">
        <f t="shared" si="7"/>
        <v>2.5002998988912308E-2</v>
      </c>
      <c r="AD22" s="39">
        <f t="shared" si="8"/>
        <v>1459</v>
      </c>
      <c r="AH22" s="40"/>
    </row>
    <row r="23" spans="1:34" x14ac:dyDescent="0.25">
      <c r="A23" s="24">
        <v>15</v>
      </c>
      <c r="B23" s="3">
        <v>17</v>
      </c>
      <c r="C23" s="3" t="s">
        <v>24</v>
      </c>
      <c r="D23" s="37">
        <v>52686</v>
      </c>
      <c r="E23" s="37">
        <v>58285</v>
      </c>
      <c r="F23" s="37">
        <v>58164</v>
      </c>
      <c r="G23" s="38">
        <f t="shared" si="6"/>
        <v>59511</v>
      </c>
      <c r="H23" s="37">
        <v>56516</v>
      </c>
      <c r="I23" s="37">
        <v>61307</v>
      </c>
      <c r="J23" s="6">
        <v>56829</v>
      </c>
      <c r="K23" s="6">
        <v>54983</v>
      </c>
      <c r="L23" s="6">
        <v>51438</v>
      </c>
      <c r="M23" s="6">
        <v>58489</v>
      </c>
      <c r="N23" s="6">
        <v>54332</v>
      </c>
      <c r="O23" s="6">
        <v>58302</v>
      </c>
      <c r="P23" s="7">
        <v>254.44</v>
      </c>
      <c r="Q23" s="6">
        <v>56502</v>
      </c>
      <c r="R23" s="6">
        <v>52303</v>
      </c>
      <c r="S23" s="3" t="s">
        <v>28</v>
      </c>
      <c r="T23" s="13">
        <f t="shared" si="0"/>
        <v>2</v>
      </c>
      <c r="U23" s="18">
        <f t="shared" si="1"/>
        <v>2</v>
      </c>
      <c r="V23" s="24"/>
      <c r="W23" s="26">
        <f t="shared" si="2"/>
        <v>1.3367162755849198E-2</v>
      </c>
      <c r="X23" s="39">
        <f t="shared" si="3"/>
        <v>785</v>
      </c>
      <c r="Z23" s="26">
        <f t="shared" si="4"/>
        <v>1.5415573682130153E-2</v>
      </c>
      <c r="AA23" s="39">
        <f t="shared" si="5"/>
        <v>858</v>
      </c>
      <c r="AC23" s="26">
        <f t="shared" si="7"/>
        <v>2.4994984284090149E-2</v>
      </c>
      <c r="AD23" s="39">
        <f t="shared" si="8"/>
        <v>1495</v>
      </c>
      <c r="AH23" s="40"/>
    </row>
    <row r="24" spans="1:34" x14ac:dyDescent="0.25">
      <c r="A24" s="24">
        <v>16</v>
      </c>
      <c r="B24" s="3">
        <v>18</v>
      </c>
      <c r="D24" s="37">
        <v>54354</v>
      </c>
      <c r="E24" s="37">
        <v>58285</v>
      </c>
      <c r="F24" s="37">
        <v>59808</v>
      </c>
      <c r="G24" s="38">
        <f t="shared" si="6"/>
        <v>60296</v>
      </c>
      <c r="H24" s="37">
        <v>57374</v>
      </c>
      <c r="I24" s="37">
        <v>62840</v>
      </c>
      <c r="J24" s="6">
        <v>58521</v>
      </c>
      <c r="K24" s="6">
        <v>54983</v>
      </c>
      <c r="L24" s="6">
        <v>52901</v>
      </c>
      <c r="M24" s="6">
        <v>59365</v>
      </c>
      <c r="N24" s="6">
        <v>54849</v>
      </c>
      <c r="O24" s="6">
        <v>58447</v>
      </c>
      <c r="P24" s="7">
        <v>254.44</v>
      </c>
      <c r="Q24" s="6">
        <v>57204</v>
      </c>
      <c r="R24" s="6">
        <v>52519</v>
      </c>
      <c r="S24" s="3" t="s">
        <v>28</v>
      </c>
      <c r="T24" s="13">
        <f t="shared" si="0"/>
        <v>2</v>
      </c>
      <c r="U24" s="18">
        <f t="shared" si="1"/>
        <v>2</v>
      </c>
      <c r="V24" s="24"/>
      <c r="W24" s="26">
        <f t="shared" si="2"/>
        <v>1.3190838668481458E-2</v>
      </c>
      <c r="X24" s="39">
        <f t="shared" si="3"/>
        <v>785</v>
      </c>
      <c r="Z24" s="26">
        <f t="shared" si="4"/>
        <v>1.5181541510368745E-2</v>
      </c>
      <c r="AA24" s="39">
        <f t="shared" si="5"/>
        <v>858</v>
      </c>
      <c r="AC24" s="26">
        <f t="shared" si="7"/>
        <v>2.5005301189097492E-2</v>
      </c>
      <c r="AD24" s="39">
        <f t="shared" si="8"/>
        <v>1533</v>
      </c>
      <c r="AH24" s="40"/>
    </row>
    <row r="25" spans="1:34" x14ac:dyDescent="0.25">
      <c r="A25" s="24">
        <v>17</v>
      </c>
      <c r="B25" s="3">
        <v>19</v>
      </c>
      <c r="C25" s="3" t="s">
        <v>25</v>
      </c>
      <c r="D25" s="37">
        <v>54354</v>
      </c>
      <c r="E25" s="37">
        <v>60036</v>
      </c>
      <c r="F25" s="37">
        <v>61464</v>
      </c>
      <c r="G25" s="38">
        <f t="shared" si="6"/>
        <v>61081</v>
      </c>
      <c r="H25" s="37">
        <v>58232</v>
      </c>
      <c r="I25" s="37">
        <v>64411</v>
      </c>
      <c r="J25" s="6">
        <v>58521</v>
      </c>
      <c r="K25" s="6">
        <v>56613</v>
      </c>
      <c r="L25" s="6">
        <v>53067</v>
      </c>
      <c r="M25" s="6">
        <v>59960</v>
      </c>
      <c r="N25" s="6">
        <v>56293</v>
      </c>
      <c r="O25" s="6">
        <v>59986</v>
      </c>
      <c r="P25" s="7">
        <v>262.07</v>
      </c>
      <c r="Q25" s="6">
        <v>58325</v>
      </c>
      <c r="R25" s="6">
        <v>53893</v>
      </c>
      <c r="S25" s="3" t="s">
        <v>28</v>
      </c>
      <c r="T25" s="13">
        <f t="shared" si="0"/>
        <v>3</v>
      </c>
      <c r="U25" s="17">
        <f t="shared" si="1"/>
        <v>3</v>
      </c>
      <c r="V25" s="24"/>
      <c r="W25" s="26">
        <f t="shared" si="2"/>
        <v>1.3019105744991375E-2</v>
      </c>
      <c r="X25" s="39">
        <f t="shared" si="3"/>
        <v>785</v>
      </c>
      <c r="Z25" s="26">
        <f t="shared" si="4"/>
        <v>1.4954509011050301E-2</v>
      </c>
      <c r="AA25" s="39">
        <f t="shared" si="5"/>
        <v>858</v>
      </c>
      <c r="AC25" s="26">
        <f t="shared" si="7"/>
        <v>2.5000000000000001E-2</v>
      </c>
      <c r="AD25" s="39">
        <f t="shared" si="8"/>
        <v>1571</v>
      </c>
      <c r="AH25" s="40"/>
    </row>
    <row r="26" spans="1:34" x14ac:dyDescent="0.25">
      <c r="A26" s="24">
        <v>18</v>
      </c>
      <c r="B26" s="3">
        <v>20</v>
      </c>
      <c r="D26" s="37">
        <v>56062</v>
      </c>
      <c r="E26" s="37">
        <v>60036</v>
      </c>
      <c r="F26" s="37">
        <v>63192</v>
      </c>
      <c r="G26" s="38">
        <f t="shared" si="6"/>
        <v>61866</v>
      </c>
      <c r="H26" s="37">
        <v>59090</v>
      </c>
      <c r="I26" s="37">
        <v>65055</v>
      </c>
      <c r="J26" s="6">
        <v>60269</v>
      </c>
      <c r="K26" s="6">
        <v>56613</v>
      </c>
      <c r="L26" s="6">
        <v>54570</v>
      </c>
      <c r="M26" s="6">
        <v>60559</v>
      </c>
      <c r="N26" s="6">
        <v>56810</v>
      </c>
      <c r="O26" s="6">
        <v>61422</v>
      </c>
      <c r="P26" s="7">
        <v>262.07</v>
      </c>
      <c r="Q26" s="6">
        <v>59129</v>
      </c>
      <c r="R26" s="6">
        <v>54130</v>
      </c>
      <c r="S26" s="3" t="s">
        <v>28</v>
      </c>
      <c r="T26" s="13">
        <f t="shared" si="0"/>
        <v>3</v>
      </c>
      <c r="U26" s="18">
        <f t="shared" si="1"/>
        <v>3</v>
      </c>
      <c r="V26" s="24"/>
      <c r="W26" s="26">
        <f t="shared" si="2"/>
        <v>1.2851786971398634E-2</v>
      </c>
      <c r="X26" s="39">
        <f t="shared" si="3"/>
        <v>785</v>
      </c>
      <c r="Z26" s="26">
        <f t="shared" si="4"/>
        <v>1.4734166781151256E-2</v>
      </c>
      <c r="AA26" s="39">
        <f t="shared" si="5"/>
        <v>858</v>
      </c>
      <c r="AC26" s="26">
        <f t="shared" si="7"/>
        <v>9.9982922171678746E-3</v>
      </c>
      <c r="AD26" s="39">
        <f t="shared" si="8"/>
        <v>644</v>
      </c>
      <c r="AH26" s="40"/>
    </row>
    <row r="27" spans="1:34" x14ac:dyDescent="0.25">
      <c r="A27" s="24">
        <v>19</v>
      </c>
      <c r="B27" s="3">
        <v>21</v>
      </c>
      <c r="C27" s="3" t="s">
        <v>26</v>
      </c>
      <c r="D27" s="37">
        <v>56062</v>
      </c>
      <c r="E27" s="37">
        <v>62035</v>
      </c>
      <c r="F27" s="37">
        <v>64956</v>
      </c>
      <c r="G27" s="38">
        <f t="shared" si="6"/>
        <v>62651</v>
      </c>
      <c r="H27" s="37">
        <v>59948</v>
      </c>
      <c r="I27" s="37">
        <v>65706</v>
      </c>
      <c r="J27" s="6">
        <v>60269</v>
      </c>
      <c r="K27" s="6">
        <v>58294</v>
      </c>
      <c r="L27" s="6">
        <v>54738</v>
      </c>
      <c r="M27" s="6">
        <v>61165</v>
      </c>
      <c r="N27" s="6">
        <v>58297</v>
      </c>
      <c r="O27" s="6">
        <v>63007</v>
      </c>
      <c r="P27" s="7">
        <v>269.93</v>
      </c>
      <c r="Q27" s="6">
        <v>60221</v>
      </c>
      <c r="R27" s="6">
        <v>55570</v>
      </c>
      <c r="S27" s="3" t="s">
        <v>28</v>
      </c>
      <c r="T27" s="13">
        <f t="shared" si="0"/>
        <v>4</v>
      </c>
      <c r="U27" s="17">
        <f t="shared" si="1"/>
        <v>3</v>
      </c>
      <c r="V27" s="24"/>
      <c r="W27" s="26">
        <f t="shared" si="2"/>
        <v>1.268871431804222E-2</v>
      </c>
      <c r="X27" s="39">
        <f t="shared" si="3"/>
        <v>785</v>
      </c>
      <c r="Z27" s="26">
        <f t="shared" si="4"/>
        <v>1.4520223388052124E-2</v>
      </c>
      <c r="AA27" s="39">
        <f t="shared" si="5"/>
        <v>858</v>
      </c>
      <c r="AC27" s="26">
        <f t="shared" si="7"/>
        <v>1.000691722388748E-2</v>
      </c>
      <c r="AD27" s="39">
        <f t="shared" si="8"/>
        <v>651</v>
      </c>
      <c r="AH27" s="40"/>
    </row>
    <row r="28" spans="1:34" x14ac:dyDescent="0.25">
      <c r="A28" s="24">
        <v>20</v>
      </c>
      <c r="B28" s="3">
        <v>22</v>
      </c>
      <c r="D28" s="37">
        <v>58030</v>
      </c>
      <c r="E28" s="37">
        <v>62035</v>
      </c>
      <c r="F28" s="37">
        <v>66780</v>
      </c>
      <c r="G28" s="38">
        <f t="shared" si="6"/>
        <v>63436</v>
      </c>
      <c r="H28" s="37">
        <v>60806</v>
      </c>
      <c r="I28" s="37">
        <v>66363</v>
      </c>
      <c r="J28" s="6">
        <v>62043</v>
      </c>
      <c r="K28" s="6">
        <v>58294</v>
      </c>
      <c r="L28" s="6">
        <v>56283</v>
      </c>
      <c r="M28" s="6">
        <v>61776</v>
      </c>
      <c r="N28" s="6">
        <v>58815</v>
      </c>
      <c r="O28" s="6">
        <v>63533</v>
      </c>
      <c r="P28" s="7">
        <v>269.93</v>
      </c>
      <c r="Q28" s="6">
        <v>60922</v>
      </c>
      <c r="R28" s="6">
        <v>55813</v>
      </c>
      <c r="S28" s="3" t="s">
        <v>28</v>
      </c>
      <c r="T28" s="13">
        <f t="shared" si="0"/>
        <v>4</v>
      </c>
      <c r="U28" s="18">
        <f t="shared" si="1"/>
        <v>3</v>
      </c>
      <c r="V28" s="24"/>
      <c r="W28" s="26">
        <f t="shared" si="2"/>
        <v>1.2529728176725033E-2</v>
      </c>
      <c r="X28" s="39">
        <f t="shared" si="3"/>
        <v>785</v>
      </c>
      <c r="Z28" s="26">
        <f t="shared" si="4"/>
        <v>1.4312404083539067E-2</v>
      </c>
      <c r="AA28" s="39">
        <f t="shared" si="5"/>
        <v>858</v>
      </c>
      <c r="AC28" s="26">
        <f t="shared" si="7"/>
        <v>9.9990868413843484E-3</v>
      </c>
      <c r="AD28" s="39">
        <f t="shared" si="8"/>
        <v>657</v>
      </c>
      <c r="AH28" s="40"/>
    </row>
    <row r="29" spans="1:34" x14ac:dyDescent="0.25">
      <c r="A29" s="24">
        <v>21</v>
      </c>
      <c r="B29" s="3">
        <v>23</v>
      </c>
      <c r="D29" s="37">
        <v>58030</v>
      </c>
      <c r="E29" s="37">
        <v>63618</v>
      </c>
      <c r="F29" s="37">
        <v>66780</v>
      </c>
      <c r="G29" s="38">
        <f t="shared" si="6"/>
        <v>64221</v>
      </c>
      <c r="H29" s="37">
        <v>61664</v>
      </c>
      <c r="I29" s="37">
        <v>67026</v>
      </c>
      <c r="J29" s="6">
        <v>62043</v>
      </c>
      <c r="K29" s="6">
        <v>58294</v>
      </c>
      <c r="L29" s="6">
        <v>56365</v>
      </c>
      <c r="M29" s="6">
        <v>62393</v>
      </c>
      <c r="N29" s="6">
        <v>60347</v>
      </c>
      <c r="O29" s="6">
        <v>64058</v>
      </c>
      <c r="P29" s="7">
        <v>269.93</v>
      </c>
      <c r="Q29" s="6">
        <v>61593</v>
      </c>
      <c r="R29" s="6">
        <v>56038</v>
      </c>
      <c r="S29" s="3" t="s">
        <v>28</v>
      </c>
      <c r="T29" s="13">
        <f t="shared" si="0"/>
        <v>3</v>
      </c>
      <c r="U29" s="17">
        <f t="shared" si="1"/>
        <v>3</v>
      </c>
      <c r="V29" s="24"/>
      <c r="W29" s="26">
        <f t="shared" si="2"/>
        <v>1.237467683964941E-2</v>
      </c>
      <c r="X29" s="39">
        <f t="shared" si="3"/>
        <v>785</v>
      </c>
      <c r="Z29" s="26">
        <f t="shared" si="4"/>
        <v>1.4110449626681577E-2</v>
      </c>
      <c r="AA29" s="39">
        <f t="shared" si="5"/>
        <v>858</v>
      </c>
      <c r="AC29" s="26">
        <f t="shared" si="7"/>
        <v>9.9905067582839839E-3</v>
      </c>
      <c r="AD29" s="39">
        <f t="shared" si="8"/>
        <v>663</v>
      </c>
      <c r="AH29" s="40"/>
    </row>
    <row r="30" spans="1:34" x14ac:dyDescent="0.25">
      <c r="A30" s="23">
        <v>22</v>
      </c>
      <c r="B30" s="3">
        <v>24</v>
      </c>
      <c r="D30" s="37">
        <v>59658</v>
      </c>
      <c r="E30" s="37">
        <v>63618</v>
      </c>
      <c r="F30" s="37">
        <v>66780</v>
      </c>
      <c r="G30" s="38">
        <f t="shared" si="6"/>
        <v>65006</v>
      </c>
      <c r="H30" s="37">
        <v>62522</v>
      </c>
      <c r="I30" s="37">
        <v>67696</v>
      </c>
      <c r="J30" s="6">
        <v>63879</v>
      </c>
      <c r="K30" s="6">
        <v>60043</v>
      </c>
      <c r="L30" s="6">
        <v>58056</v>
      </c>
      <c r="M30" s="6">
        <v>63018</v>
      </c>
      <c r="N30" s="6">
        <v>60864</v>
      </c>
      <c r="O30" s="6">
        <v>64583</v>
      </c>
      <c r="P30" s="7">
        <v>269.93</v>
      </c>
      <c r="Q30" s="6">
        <v>62447</v>
      </c>
      <c r="R30" s="6">
        <v>56225</v>
      </c>
      <c r="S30" s="3" t="s">
        <v>28</v>
      </c>
      <c r="T30" s="13">
        <f t="shared" si="0"/>
        <v>3</v>
      </c>
      <c r="U30" s="15">
        <f t="shared" si="1"/>
        <v>3</v>
      </c>
      <c r="V30" s="23"/>
      <c r="W30" s="26">
        <f t="shared" si="2"/>
        <v>1.222341601656779E-2</v>
      </c>
      <c r="X30" s="39">
        <f t="shared" si="3"/>
        <v>785</v>
      </c>
      <c r="Z30" s="26">
        <f t="shared" si="4"/>
        <v>1.3914115204981837E-2</v>
      </c>
      <c r="AA30" s="39">
        <f t="shared" si="5"/>
        <v>858</v>
      </c>
      <c r="AC30" s="26">
        <f t="shared" si="7"/>
        <v>9.9961209083042398E-3</v>
      </c>
      <c r="AD30" s="39">
        <f t="shared" si="8"/>
        <v>670</v>
      </c>
      <c r="AH30" s="40"/>
    </row>
    <row r="31" spans="1:34" x14ac:dyDescent="0.25">
      <c r="A31" s="23">
        <v>23</v>
      </c>
      <c r="B31" s="3">
        <v>25</v>
      </c>
      <c r="D31" s="37">
        <v>59822</v>
      </c>
      <c r="E31" s="37">
        <v>64142</v>
      </c>
      <c r="F31" s="37">
        <v>67944</v>
      </c>
      <c r="G31" s="38">
        <f t="shared" si="6"/>
        <v>65791</v>
      </c>
      <c r="H31" s="37">
        <v>63380</v>
      </c>
      <c r="I31" s="37">
        <v>68373</v>
      </c>
      <c r="J31" s="6">
        <v>63879</v>
      </c>
      <c r="K31" s="6">
        <v>60043</v>
      </c>
      <c r="L31" s="6">
        <v>58179</v>
      </c>
      <c r="M31" s="6">
        <v>63683</v>
      </c>
      <c r="N31" s="6">
        <v>62443</v>
      </c>
      <c r="O31" s="6">
        <v>65109</v>
      </c>
      <c r="P31" s="7">
        <v>269.93</v>
      </c>
      <c r="Q31" s="6">
        <v>63194</v>
      </c>
      <c r="R31" s="6">
        <v>56404</v>
      </c>
      <c r="S31" s="3" t="s">
        <v>28</v>
      </c>
      <c r="T31" s="8">
        <f t="shared" si="0"/>
        <v>3</v>
      </c>
      <c r="U31" s="15">
        <f t="shared" si="1"/>
        <v>3</v>
      </c>
      <c r="V31" s="23"/>
      <c r="W31" s="26">
        <f t="shared" si="2"/>
        <v>1.207580838691813E-2</v>
      </c>
      <c r="X31" s="39">
        <f t="shared" si="3"/>
        <v>785</v>
      </c>
      <c r="Z31" s="26">
        <f t="shared" si="4"/>
        <v>1.3723169444355587E-2</v>
      </c>
      <c r="AA31" s="39">
        <f t="shared" si="5"/>
        <v>858</v>
      </c>
      <c r="AC31" s="26">
        <f t="shared" si="7"/>
        <v>1.0000590876861263E-2</v>
      </c>
      <c r="AD31" s="39">
        <f t="shared" si="8"/>
        <v>677</v>
      </c>
      <c r="AH31" s="40"/>
    </row>
    <row r="32" spans="1:34" x14ac:dyDescent="0.25">
      <c r="A32" s="23">
        <v>24</v>
      </c>
      <c r="B32" s="3">
        <v>26</v>
      </c>
      <c r="D32" s="37">
        <v>61494</v>
      </c>
      <c r="E32" s="37">
        <v>64142</v>
      </c>
      <c r="F32" s="37">
        <v>67944</v>
      </c>
      <c r="G32" s="38">
        <f t="shared" si="6"/>
        <v>66576</v>
      </c>
      <c r="H32" s="37">
        <v>64238</v>
      </c>
      <c r="I32" s="37">
        <v>69057</v>
      </c>
      <c r="J32" s="6">
        <v>63879</v>
      </c>
      <c r="K32" s="6">
        <v>60043</v>
      </c>
      <c r="L32" s="6">
        <v>59859</v>
      </c>
      <c r="M32" s="6">
        <v>63683</v>
      </c>
      <c r="N32" s="6">
        <v>62960</v>
      </c>
      <c r="O32" s="6">
        <v>65634</v>
      </c>
      <c r="P32" s="7">
        <v>269.93</v>
      </c>
      <c r="Q32" s="6">
        <v>63693</v>
      </c>
      <c r="R32" s="6">
        <v>56499</v>
      </c>
      <c r="S32" s="3" t="s">
        <v>28</v>
      </c>
      <c r="T32" s="8">
        <f t="shared" si="0"/>
        <v>3</v>
      </c>
      <c r="U32" s="15">
        <f t="shared" si="1"/>
        <v>3</v>
      </c>
      <c r="V32" s="23"/>
      <c r="W32" s="26">
        <f t="shared" si="2"/>
        <v>1.1931723184022131E-2</v>
      </c>
      <c r="X32" s="39">
        <f t="shared" si="3"/>
        <v>785</v>
      </c>
      <c r="Z32" s="26">
        <f t="shared" si="4"/>
        <v>1.3537393499526665E-2</v>
      </c>
      <c r="AA32" s="39">
        <f t="shared" si="5"/>
        <v>858</v>
      </c>
      <c r="AC32" s="26">
        <f t="shared" si="7"/>
        <v>1.0003948927208109E-2</v>
      </c>
      <c r="AD32" s="39">
        <f t="shared" si="8"/>
        <v>684</v>
      </c>
      <c r="AH32" s="40"/>
    </row>
    <row r="33" spans="1:34" x14ac:dyDescent="0.25">
      <c r="A33" s="23">
        <v>25</v>
      </c>
      <c r="B33" s="3">
        <v>27</v>
      </c>
      <c r="D33" s="37">
        <v>61659</v>
      </c>
      <c r="E33" s="37">
        <v>64142</v>
      </c>
      <c r="F33" s="37">
        <v>69852</v>
      </c>
      <c r="G33" s="38">
        <v>67761</v>
      </c>
      <c r="H33" s="37">
        <v>65096</v>
      </c>
      <c r="I33" s="37">
        <v>69748</v>
      </c>
      <c r="J33" s="6">
        <v>63879</v>
      </c>
      <c r="K33" s="6">
        <v>60043</v>
      </c>
      <c r="L33" s="6">
        <v>59963</v>
      </c>
      <c r="M33" s="6">
        <v>63683</v>
      </c>
      <c r="N33" s="6">
        <v>62960</v>
      </c>
      <c r="O33" s="6">
        <v>66159</v>
      </c>
      <c r="P33" s="7">
        <v>269.93</v>
      </c>
      <c r="Q33" s="6">
        <v>64187</v>
      </c>
      <c r="R33" s="6">
        <v>56600</v>
      </c>
      <c r="S33" s="3" t="s">
        <v>28</v>
      </c>
      <c r="T33" s="8">
        <f t="shared" si="0"/>
        <v>3</v>
      </c>
      <c r="U33" s="15">
        <f t="shared" si="1"/>
        <v>3</v>
      </c>
      <c r="V33" s="23"/>
      <c r="W33" s="26">
        <f t="shared" si="2"/>
        <v>1.7799206921413121E-2</v>
      </c>
      <c r="X33" s="39">
        <f t="shared" si="3"/>
        <v>1185</v>
      </c>
      <c r="Z33" s="26">
        <f t="shared" si="4"/>
        <v>1.3356580217316854E-2</v>
      </c>
      <c r="AA33" s="39">
        <f t="shared" si="5"/>
        <v>858</v>
      </c>
      <c r="AC33" s="26">
        <f t="shared" si="7"/>
        <v>1.0006226740229086E-2</v>
      </c>
      <c r="AD33" s="39">
        <f t="shared" si="8"/>
        <v>691</v>
      </c>
      <c r="AH33" s="40"/>
    </row>
    <row r="34" spans="1:34" x14ac:dyDescent="0.25">
      <c r="A34" s="23">
        <v>26</v>
      </c>
      <c r="B34" s="3">
        <v>28</v>
      </c>
      <c r="D34" s="37">
        <v>63376</v>
      </c>
      <c r="E34" s="37">
        <v>64674</v>
      </c>
      <c r="F34" s="37">
        <v>71796</v>
      </c>
      <c r="G34" s="38">
        <v>68980</v>
      </c>
      <c r="H34" s="37">
        <v>65954</v>
      </c>
      <c r="I34" s="37">
        <v>70445</v>
      </c>
      <c r="J34" s="6">
        <v>63879</v>
      </c>
      <c r="K34" s="6">
        <v>60043</v>
      </c>
      <c r="L34" s="6">
        <v>60111</v>
      </c>
      <c r="M34" s="6">
        <v>63683</v>
      </c>
      <c r="N34" s="6">
        <v>63477</v>
      </c>
      <c r="O34" s="6">
        <v>66685</v>
      </c>
      <c r="P34" s="7">
        <v>269.93</v>
      </c>
      <c r="Q34" s="6">
        <v>64596</v>
      </c>
      <c r="R34" s="6">
        <v>56718</v>
      </c>
      <c r="S34" s="3" t="s">
        <v>28</v>
      </c>
      <c r="T34" s="8">
        <f t="shared" si="0"/>
        <v>3</v>
      </c>
      <c r="U34" s="15">
        <f t="shared" si="1"/>
        <v>3</v>
      </c>
      <c r="V34" s="23"/>
      <c r="W34" s="26">
        <f t="shared" si="2"/>
        <v>1.7989699089446733E-2</v>
      </c>
      <c r="X34" s="39">
        <f t="shared" si="3"/>
        <v>1219</v>
      </c>
      <c r="Z34" s="26">
        <f t="shared" si="4"/>
        <v>1.3180533366105444E-2</v>
      </c>
      <c r="AA34" s="39">
        <f t="shared" si="5"/>
        <v>858</v>
      </c>
      <c r="AC34" s="26">
        <f t="shared" si="7"/>
        <v>9.9931180822389176E-3</v>
      </c>
      <c r="AD34" s="39">
        <f t="shared" si="8"/>
        <v>697</v>
      </c>
      <c r="AH34" s="40"/>
    </row>
    <row r="35" spans="1:34" x14ac:dyDescent="0.25">
      <c r="A35" s="23">
        <v>27</v>
      </c>
      <c r="B35" s="3">
        <v>29</v>
      </c>
      <c r="D35" s="37">
        <v>63540</v>
      </c>
      <c r="E35" s="37">
        <v>64674</v>
      </c>
      <c r="F35" s="37">
        <v>71796</v>
      </c>
      <c r="G35" s="38">
        <v>69765</v>
      </c>
      <c r="H35" s="37">
        <v>66812</v>
      </c>
      <c r="I35" s="37">
        <v>71150</v>
      </c>
      <c r="J35" s="6">
        <v>63879</v>
      </c>
      <c r="K35" s="6">
        <v>60043</v>
      </c>
      <c r="L35" s="6">
        <v>60239</v>
      </c>
      <c r="M35" s="6">
        <v>63683</v>
      </c>
      <c r="N35" s="6">
        <v>63477</v>
      </c>
      <c r="O35" s="6">
        <v>67210</v>
      </c>
      <c r="P35" s="7">
        <v>269.93</v>
      </c>
      <c r="Q35" s="6">
        <v>64883</v>
      </c>
      <c r="R35" s="6">
        <v>56789</v>
      </c>
      <c r="S35" s="3" t="s">
        <v>28</v>
      </c>
      <c r="T35" s="8">
        <f t="shared" si="0"/>
        <v>3</v>
      </c>
      <c r="U35" s="15">
        <f t="shared" si="1"/>
        <v>3</v>
      </c>
      <c r="V35" s="23"/>
      <c r="W35" s="26">
        <f t="shared" si="2"/>
        <v>1.1380110176862858E-2</v>
      </c>
      <c r="X35" s="39">
        <f t="shared" si="3"/>
        <v>785</v>
      </c>
      <c r="Z35" s="26">
        <f t="shared" si="4"/>
        <v>1.3009066925432878E-2</v>
      </c>
      <c r="AA35" s="39">
        <f t="shared" si="5"/>
        <v>858</v>
      </c>
      <c r="AC35" s="26">
        <f t="shared" si="7"/>
        <v>1.00078075094045E-2</v>
      </c>
      <c r="AD35" s="39">
        <f t="shared" si="8"/>
        <v>705</v>
      </c>
      <c r="AH35" s="40"/>
    </row>
    <row r="36" spans="1:34" x14ac:dyDescent="0.25">
      <c r="A36" s="23">
        <v>28</v>
      </c>
      <c r="B36" s="3">
        <v>30</v>
      </c>
      <c r="D36" s="37">
        <v>65304</v>
      </c>
      <c r="E36" s="37">
        <v>64674</v>
      </c>
      <c r="F36" s="37">
        <v>71796</v>
      </c>
      <c r="G36" s="38">
        <v>70550</v>
      </c>
      <c r="H36" s="37">
        <v>67670</v>
      </c>
      <c r="I36" s="37">
        <v>71150</v>
      </c>
      <c r="J36" s="6">
        <v>63879</v>
      </c>
      <c r="K36" s="6">
        <v>60043</v>
      </c>
      <c r="L36" s="6">
        <v>60239</v>
      </c>
      <c r="M36" s="6">
        <v>63683</v>
      </c>
      <c r="N36" s="6">
        <v>63994</v>
      </c>
      <c r="O36" s="6">
        <v>67735</v>
      </c>
      <c r="P36" s="7">
        <v>269.93</v>
      </c>
      <c r="Q36" s="6">
        <v>65054</v>
      </c>
      <c r="R36" s="6">
        <v>56821</v>
      </c>
      <c r="S36" s="3" t="s">
        <v>28</v>
      </c>
      <c r="T36" s="8">
        <f t="shared" si="0"/>
        <v>3</v>
      </c>
      <c r="U36" s="15">
        <f t="shared" si="1"/>
        <v>3</v>
      </c>
      <c r="V36" s="23"/>
      <c r="W36" s="26">
        <f t="shared" si="2"/>
        <v>1.1252060488783773E-2</v>
      </c>
      <c r="X36" s="39">
        <f t="shared" si="3"/>
        <v>785</v>
      </c>
      <c r="Z36" s="26">
        <f t="shared" si="4"/>
        <v>1.2842004430341855E-2</v>
      </c>
      <c r="AA36" s="39">
        <f t="shared" si="5"/>
        <v>858</v>
      </c>
      <c r="AC36" s="26">
        <f t="shared" si="7"/>
        <v>0</v>
      </c>
      <c r="AD36" s="39">
        <f t="shared" si="8"/>
        <v>0</v>
      </c>
      <c r="AH36" s="40"/>
    </row>
    <row r="37" spans="1:34" x14ac:dyDescent="0.25">
      <c r="A37" s="23">
        <v>29</v>
      </c>
      <c r="B37" s="3">
        <v>31</v>
      </c>
      <c r="D37" s="37">
        <v>65469</v>
      </c>
      <c r="E37" s="37">
        <v>65221</v>
      </c>
      <c r="F37" s="37">
        <v>71796</v>
      </c>
      <c r="G37" s="38">
        <v>70550</v>
      </c>
      <c r="H37" s="37">
        <v>67670</v>
      </c>
      <c r="I37" s="37">
        <v>71150</v>
      </c>
      <c r="J37" s="6">
        <v>63879</v>
      </c>
      <c r="K37" s="6">
        <v>60043</v>
      </c>
      <c r="L37" s="6">
        <v>60239</v>
      </c>
      <c r="M37" s="6">
        <v>63683</v>
      </c>
      <c r="N37" s="6">
        <v>63994</v>
      </c>
      <c r="O37" s="6">
        <v>67735</v>
      </c>
      <c r="P37" s="7">
        <v>269.93</v>
      </c>
      <c r="Q37" s="6">
        <v>65068</v>
      </c>
      <c r="R37" s="6">
        <v>56823</v>
      </c>
      <c r="S37" s="3" t="s">
        <v>28</v>
      </c>
      <c r="T37" s="8">
        <f t="shared" si="0"/>
        <v>3</v>
      </c>
      <c r="U37" s="15">
        <f t="shared" si="1"/>
        <v>3</v>
      </c>
      <c r="V37" s="23"/>
      <c r="W37" s="26">
        <f t="shared" si="2"/>
        <v>0</v>
      </c>
      <c r="X37" s="39">
        <f t="shared" si="3"/>
        <v>0</v>
      </c>
      <c r="Z37" s="26">
        <f t="shared" si="4"/>
        <v>0</v>
      </c>
      <c r="AA37" s="39">
        <f t="shared" si="5"/>
        <v>0</v>
      </c>
      <c r="AC37" s="26">
        <f t="shared" si="7"/>
        <v>0</v>
      </c>
      <c r="AD37" s="39">
        <f t="shared" si="8"/>
        <v>0</v>
      </c>
      <c r="AH37" s="40"/>
    </row>
    <row r="38" spans="1:34" x14ac:dyDescent="0.25">
      <c r="A38" s="35" t="s">
        <v>27</v>
      </c>
      <c r="B38" s="35"/>
      <c r="C38" s="35"/>
      <c r="D38" s="37">
        <v>66616</v>
      </c>
      <c r="E38" s="37">
        <v>65221</v>
      </c>
      <c r="F38" s="37">
        <v>71796</v>
      </c>
      <c r="G38" s="38">
        <v>70550</v>
      </c>
      <c r="H38" s="37">
        <v>67670</v>
      </c>
      <c r="I38" s="37">
        <v>71150</v>
      </c>
      <c r="J38" s="6">
        <v>63879</v>
      </c>
      <c r="K38" s="6">
        <v>60043</v>
      </c>
      <c r="L38" s="6">
        <v>60239</v>
      </c>
      <c r="M38" s="6">
        <v>63683</v>
      </c>
      <c r="N38" s="6">
        <v>64511</v>
      </c>
      <c r="O38" s="6">
        <v>67735</v>
      </c>
      <c r="P38" s="7">
        <v>269.93</v>
      </c>
      <c r="Q38" s="6">
        <v>65286</v>
      </c>
      <c r="R38" s="6">
        <v>56864</v>
      </c>
      <c r="S38" s="3" t="s">
        <v>28</v>
      </c>
      <c r="T38" s="8">
        <f t="shared" si="0"/>
        <v>3</v>
      </c>
      <c r="U38" s="15">
        <f t="shared" si="1"/>
        <v>3</v>
      </c>
      <c r="V38" s="23"/>
      <c r="W38" s="26"/>
      <c r="X38" s="31"/>
      <c r="Z38" s="26"/>
      <c r="AA38" s="27"/>
      <c r="AH38" s="40"/>
    </row>
    <row r="39" spans="1:34" x14ac:dyDescent="0.25">
      <c r="A39" s="5"/>
      <c r="D39" s="21"/>
      <c r="E39" s="21"/>
      <c r="F39" s="25"/>
      <c r="G39" s="6"/>
      <c r="H39" s="22"/>
      <c r="I39" s="22"/>
      <c r="X39" s="1"/>
      <c r="Z39" s="26"/>
      <c r="AA39" s="27"/>
    </row>
    <row r="40" spans="1:34" x14ac:dyDescent="0.25">
      <c r="A40" s="5"/>
      <c r="D40" s="21"/>
      <c r="E40" s="21"/>
      <c r="F40" s="25"/>
      <c r="G40" s="6"/>
      <c r="H40" s="22"/>
      <c r="I40" s="22"/>
      <c r="X40" s="1"/>
    </row>
    <row r="41" spans="1:34" x14ac:dyDescent="0.25">
      <c r="H41" s="22"/>
    </row>
    <row r="42" spans="1:34" x14ac:dyDescent="0.25">
      <c r="H42" s="22"/>
    </row>
    <row r="43" spans="1:34" x14ac:dyDescent="0.25">
      <c r="H43" s="22"/>
    </row>
    <row r="64" spans="1:24" x14ac:dyDescent="0.25">
      <c r="A64" s="6"/>
      <c r="X64" s="1"/>
    </row>
    <row r="65" spans="1:24" x14ac:dyDescent="0.25">
      <c r="A65" s="6"/>
      <c r="X65" s="1"/>
    </row>
    <row r="66" spans="1:24" x14ac:dyDescent="0.25">
      <c r="A66" s="6"/>
      <c r="X66" s="1"/>
    </row>
    <row r="67" spans="1:24" x14ac:dyDescent="0.25">
      <c r="A67" s="6"/>
      <c r="X67" s="1"/>
    </row>
    <row r="68" spans="1:24" x14ac:dyDescent="0.25">
      <c r="A68" s="6"/>
      <c r="X68" s="1"/>
    </row>
    <row r="69" spans="1:24" x14ac:dyDescent="0.25">
      <c r="A69" s="6"/>
      <c r="X69" s="1"/>
    </row>
    <row r="70" spans="1:24" x14ac:dyDescent="0.25">
      <c r="A70" s="6"/>
      <c r="X70" s="1"/>
    </row>
    <row r="71" spans="1:24" x14ac:dyDescent="0.25">
      <c r="A71" s="6"/>
      <c r="X71" s="1"/>
    </row>
    <row r="72" spans="1:24" x14ac:dyDescent="0.25">
      <c r="A72" s="6"/>
      <c r="X72" s="1"/>
    </row>
    <row r="73" spans="1:24" x14ac:dyDescent="0.25">
      <c r="A73" s="6"/>
      <c r="X73" s="1"/>
    </row>
    <row r="74" spans="1:24" x14ac:dyDescent="0.25">
      <c r="A74" s="6"/>
      <c r="X74" s="1"/>
    </row>
    <row r="75" spans="1:24" x14ac:dyDescent="0.25">
      <c r="A75" s="6"/>
      <c r="X75" s="1"/>
    </row>
    <row r="76" spans="1:24" x14ac:dyDescent="0.25">
      <c r="A76" s="7"/>
      <c r="X76" s="1"/>
    </row>
    <row r="77" spans="1:24" x14ac:dyDescent="0.25">
      <c r="A77" s="6"/>
      <c r="X77" s="1"/>
    </row>
    <row r="78" spans="1:24" x14ac:dyDescent="0.25">
      <c r="A78" s="6"/>
      <c r="X78" s="1"/>
    </row>
    <row r="82" spans="1:24" x14ac:dyDescent="0.25">
      <c r="A82" s="6"/>
      <c r="X82" s="1"/>
    </row>
    <row r="83" spans="1:24" x14ac:dyDescent="0.25">
      <c r="A83" s="6"/>
      <c r="X83" s="1"/>
    </row>
    <row r="84" spans="1:24" x14ac:dyDescent="0.25">
      <c r="A84" s="6"/>
      <c r="X84" s="1"/>
    </row>
    <row r="85" spans="1:24" x14ac:dyDescent="0.25">
      <c r="A85" s="6"/>
      <c r="X85" s="1"/>
    </row>
    <row r="86" spans="1:24" x14ac:dyDescent="0.25">
      <c r="A86" s="6"/>
      <c r="X86" s="1"/>
    </row>
    <row r="87" spans="1:24" x14ac:dyDescent="0.25">
      <c r="A87" s="6"/>
      <c r="X87" s="1"/>
    </row>
    <row r="88" spans="1:24" x14ac:dyDescent="0.25">
      <c r="A88" s="6"/>
      <c r="X88" s="1"/>
    </row>
    <row r="89" spans="1:24" x14ac:dyDescent="0.25">
      <c r="A89" s="6"/>
      <c r="X89" s="1"/>
    </row>
    <row r="90" spans="1:24" x14ac:dyDescent="0.25">
      <c r="A90" s="6"/>
      <c r="X90" s="1"/>
    </row>
    <row r="91" spans="1:24" x14ac:dyDescent="0.25">
      <c r="A91" s="6"/>
      <c r="X91" s="1"/>
    </row>
    <row r="92" spans="1:24" x14ac:dyDescent="0.25">
      <c r="A92" s="6"/>
      <c r="X92" s="1"/>
    </row>
    <row r="93" spans="1:24" x14ac:dyDescent="0.25">
      <c r="A93" s="6"/>
      <c r="X93" s="1"/>
    </row>
    <row r="94" spans="1:24" x14ac:dyDescent="0.25">
      <c r="A94" s="7"/>
      <c r="X94" s="1"/>
    </row>
    <row r="95" spans="1:24" x14ac:dyDescent="0.25">
      <c r="A95" s="6"/>
      <c r="X95" s="1"/>
    </row>
    <row r="96" spans="1:24" x14ac:dyDescent="0.25">
      <c r="A96" s="6"/>
      <c r="X96" s="1"/>
    </row>
    <row r="100" spans="1:24" x14ac:dyDescent="0.25">
      <c r="A100" s="6"/>
      <c r="X100" s="1"/>
    </row>
    <row r="101" spans="1:24" x14ac:dyDescent="0.25">
      <c r="A101" s="6"/>
      <c r="X101" s="1"/>
    </row>
    <row r="102" spans="1:24" x14ac:dyDescent="0.25">
      <c r="A102" s="6"/>
      <c r="X102" s="1"/>
    </row>
    <row r="103" spans="1:24" x14ac:dyDescent="0.25">
      <c r="A103" s="6"/>
      <c r="X103" s="1"/>
    </row>
    <row r="104" spans="1:24" x14ac:dyDescent="0.25">
      <c r="A104" s="6"/>
      <c r="X104" s="1"/>
    </row>
    <row r="105" spans="1:24" x14ac:dyDescent="0.25">
      <c r="A105" s="6"/>
      <c r="X105" s="1"/>
    </row>
    <row r="106" spans="1:24" x14ac:dyDescent="0.25">
      <c r="A106" s="6"/>
      <c r="X106" s="1"/>
    </row>
    <row r="107" spans="1:24" x14ac:dyDescent="0.25">
      <c r="A107" s="6"/>
      <c r="X107" s="1"/>
    </row>
    <row r="108" spans="1:24" x14ac:dyDescent="0.25">
      <c r="A108" s="6"/>
      <c r="X108" s="1"/>
    </row>
    <row r="109" spans="1:24" x14ac:dyDescent="0.25">
      <c r="A109" s="6"/>
      <c r="X109" s="1"/>
    </row>
    <row r="110" spans="1:24" x14ac:dyDescent="0.25">
      <c r="A110" s="6"/>
      <c r="X110" s="1"/>
    </row>
    <row r="111" spans="1:24" x14ac:dyDescent="0.25">
      <c r="A111" s="6"/>
      <c r="X111" s="1"/>
    </row>
    <row r="112" spans="1:24" x14ac:dyDescent="0.25">
      <c r="A112" s="7"/>
      <c r="X112" s="1"/>
    </row>
    <row r="113" spans="1:24" x14ac:dyDescent="0.25">
      <c r="A113" s="6"/>
      <c r="X113" s="1"/>
    </row>
    <row r="114" spans="1:24" x14ac:dyDescent="0.25">
      <c r="A114" s="6"/>
      <c r="X114" s="1"/>
    </row>
    <row r="118" spans="1:24" x14ac:dyDescent="0.25">
      <c r="A118" s="6"/>
      <c r="X118" s="1"/>
    </row>
    <row r="119" spans="1:24" x14ac:dyDescent="0.25">
      <c r="A119" s="6"/>
      <c r="X119" s="1"/>
    </row>
    <row r="120" spans="1:24" x14ac:dyDescent="0.25">
      <c r="A120" s="6"/>
      <c r="X120" s="1"/>
    </row>
    <row r="121" spans="1:24" x14ac:dyDescent="0.25">
      <c r="A121" s="6"/>
      <c r="X121" s="1"/>
    </row>
    <row r="122" spans="1:24" x14ac:dyDescent="0.25">
      <c r="A122" s="6"/>
      <c r="X122" s="1"/>
    </row>
    <row r="123" spans="1:24" x14ac:dyDescent="0.25">
      <c r="A123" s="6"/>
      <c r="X123" s="1"/>
    </row>
    <row r="124" spans="1:24" x14ac:dyDescent="0.25">
      <c r="A124" s="6"/>
      <c r="X124" s="1"/>
    </row>
    <row r="125" spans="1:24" x14ac:dyDescent="0.25">
      <c r="A125" s="6"/>
      <c r="X125" s="1"/>
    </row>
    <row r="126" spans="1:24" x14ac:dyDescent="0.25">
      <c r="A126" s="6"/>
      <c r="X126" s="1"/>
    </row>
    <row r="127" spans="1:24" x14ac:dyDescent="0.25">
      <c r="A127" s="6"/>
      <c r="X127" s="1"/>
    </row>
    <row r="128" spans="1:24" x14ac:dyDescent="0.25">
      <c r="A128" s="6"/>
      <c r="X128" s="1"/>
    </row>
    <row r="129" spans="1:24" x14ac:dyDescent="0.25">
      <c r="A129" s="6"/>
      <c r="X129" s="1"/>
    </row>
    <row r="130" spans="1:24" x14ac:dyDescent="0.25">
      <c r="A130" s="7"/>
      <c r="X130" s="1"/>
    </row>
    <row r="131" spans="1:24" x14ac:dyDescent="0.25">
      <c r="A131" s="6"/>
      <c r="X131" s="1"/>
    </row>
    <row r="132" spans="1:24" x14ac:dyDescent="0.25">
      <c r="A132" s="6"/>
      <c r="X132" s="1"/>
    </row>
    <row r="136" spans="1:24" x14ac:dyDescent="0.25">
      <c r="A136" s="6"/>
      <c r="X136" s="1"/>
    </row>
    <row r="137" spans="1:24" x14ac:dyDescent="0.25">
      <c r="A137" s="6"/>
      <c r="X137" s="1"/>
    </row>
    <row r="138" spans="1:24" x14ac:dyDescent="0.25">
      <c r="A138" s="6"/>
      <c r="X138" s="1"/>
    </row>
    <row r="139" spans="1:24" x14ac:dyDescent="0.25">
      <c r="A139" s="6"/>
      <c r="X139" s="1"/>
    </row>
    <row r="140" spans="1:24" x14ac:dyDescent="0.25">
      <c r="A140" s="6"/>
      <c r="X140" s="1"/>
    </row>
    <row r="141" spans="1:24" x14ac:dyDescent="0.25">
      <c r="A141" s="6"/>
      <c r="X141" s="1"/>
    </row>
    <row r="142" spans="1:24" x14ac:dyDescent="0.25">
      <c r="A142" s="6"/>
      <c r="X142" s="1"/>
    </row>
    <row r="143" spans="1:24" x14ac:dyDescent="0.25">
      <c r="A143" s="6"/>
      <c r="X143" s="1"/>
    </row>
    <row r="144" spans="1:24" x14ac:dyDescent="0.25">
      <c r="A144" s="6"/>
      <c r="X144" s="1"/>
    </row>
    <row r="145" spans="1:24" x14ac:dyDescent="0.25">
      <c r="A145" s="6"/>
      <c r="X145" s="1"/>
    </row>
    <row r="146" spans="1:24" x14ac:dyDescent="0.25">
      <c r="A146" s="6"/>
      <c r="X146" s="1"/>
    </row>
    <row r="147" spans="1:24" x14ac:dyDescent="0.25">
      <c r="A147" s="6"/>
      <c r="X147" s="1"/>
    </row>
    <row r="148" spans="1:24" x14ac:dyDescent="0.25">
      <c r="A148" s="7"/>
      <c r="X148" s="1"/>
    </row>
    <row r="149" spans="1:24" x14ac:dyDescent="0.25">
      <c r="A149" s="6"/>
      <c r="X149" s="1"/>
    </row>
    <row r="150" spans="1:24" x14ac:dyDescent="0.25">
      <c r="A150" s="6"/>
      <c r="X150" s="1"/>
    </row>
    <row r="154" spans="1:24" x14ac:dyDescent="0.25">
      <c r="A154" s="6"/>
      <c r="X154" s="1"/>
    </row>
    <row r="155" spans="1:24" x14ac:dyDescent="0.25">
      <c r="A155" s="6"/>
      <c r="X155" s="1"/>
    </row>
    <row r="156" spans="1:24" x14ac:dyDescent="0.25">
      <c r="A156" s="6"/>
      <c r="X156" s="1"/>
    </row>
    <row r="157" spans="1:24" x14ac:dyDescent="0.25">
      <c r="A157" s="6"/>
      <c r="X157" s="1"/>
    </row>
    <row r="158" spans="1:24" x14ac:dyDescent="0.25">
      <c r="A158" s="6"/>
      <c r="X158" s="1"/>
    </row>
    <row r="159" spans="1:24" x14ac:dyDescent="0.25">
      <c r="A159" s="6"/>
      <c r="X159" s="1"/>
    </row>
    <row r="160" spans="1:24" x14ac:dyDescent="0.25">
      <c r="A160" s="6"/>
      <c r="X160" s="1"/>
    </row>
    <row r="161" spans="1:24" x14ac:dyDescent="0.25">
      <c r="A161" s="6"/>
      <c r="X161" s="1"/>
    </row>
    <row r="162" spans="1:24" x14ac:dyDescent="0.25">
      <c r="A162" s="6"/>
      <c r="X162" s="1"/>
    </row>
    <row r="163" spans="1:24" x14ac:dyDescent="0.25">
      <c r="A163" s="6"/>
      <c r="X163" s="1"/>
    </row>
    <row r="164" spans="1:24" x14ac:dyDescent="0.25">
      <c r="A164" s="6"/>
      <c r="X164" s="1"/>
    </row>
    <row r="165" spans="1:24" x14ac:dyDescent="0.25">
      <c r="A165" s="6"/>
      <c r="X165" s="1"/>
    </row>
    <row r="166" spans="1:24" x14ac:dyDescent="0.25">
      <c r="A166" s="7"/>
      <c r="X166" s="1"/>
    </row>
    <row r="167" spans="1:24" x14ac:dyDescent="0.25">
      <c r="A167" s="6"/>
      <c r="X167" s="1"/>
    </row>
    <row r="168" spans="1:24" x14ac:dyDescent="0.25">
      <c r="A168" s="6"/>
      <c r="X168" s="1"/>
    </row>
    <row r="172" spans="1:24" x14ac:dyDescent="0.25">
      <c r="A172" s="6"/>
      <c r="X172" s="1"/>
    </row>
    <row r="173" spans="1:24" x14ac:dyDescent="0.25">
      <c r="A173" s="6"/>
      <c r="X173" s="1"/>
    </row>
    <row r="174" spans="1:24" x14ac:dyDescent="0.25">
      <c r="A174" s="6"/>
      <c r="X174" s="1"/>
    </row>
    <row r="175" spans="1:24" x14ac:dyDescent="0.25">
      <c r="A175" s="6"/>
      <c r="X175" s="1"/>
    </row>
    <row r="176" spans="1:24" x14ac:dyDescent="0.25">
      <c r="A176" s="6"/>
      <c r="X176" s="1"/>
    </row>
    <row r="177" spans="1:24" x14ac:dyDescent="0.25">
      <c r="A177" s="6"/>
      <c r="X177" s="1"/>
    </row>
    <row r="178" spans="1:24" x14ac:dyDescent="0.25">
      <c r="A178" s="6"/>
      <c r="X178" s="1"/>
    </row>
    <row r="179" spans="1:24" x14ac:dyDescent="0.25">
      <c r="A179" s="6"/>
      <c r="X179" s="1"/>
    </row>
    <row r="180" spans="1:24" x14ac:dyDescent="0.25">
      <c r="A180" s="6"/>
      <c r="X180" s="1"/>
    </row>
    <row r="181" spans="1:24" x14ac:dyDescent="0.25">
      <c r="A181" s="6"/>
      <c r="X181" s="1"/>
    </row>
    <row r="182" spans="1:24" x14ac:dyDescent="0.25">
      <c r="A182" s="6"/>
      <c r="X182" s="1"/>
    </row>
    <row r="183" spans="1:24" x14ac:dyDescent="0.25">
      <c r="A183" s="6"/>
      <c r="X183" s="1"/>
    </row>
    <row r="184" spans="1:24" x14ac:dyDescent="0.25">
      <c r="A184" s="7"/>
      <c r="X184" s="1"/>
    </row>
    <row r="185" spans="1:24" x14ac:dyDescent="0.25">
      <c r="A185" s="6"/>
      <c r="X185" s="1"/>
    </row>
    <row r="186" spans="1:24" x14ac:dyDescent="0.25">
      <c r="A186" s="6"/>
      <c r="X186" s="1"/>
    </row>
    <row r="190" spans="1:24" x14ac:dyDescent="0.25">
      <c r="A190" s="6"/>
      <c r="X190" s="1"/>
    </row>
    <row r="191" spans="1:24" x14ac:dyDescent="0.25">
      <c r="A191" s="6"/>
      <c r="X191" s="1"/>
    </row>
    <row r="192" spans="1:24" x14ac:dyDescent="0.25">
      <c r="A192" s="6"/>
      <c r="X192" s="1"/>
    </row>
    <row r="193" spans="1:24" x14ac:dyDescent="0.25">
      <c r="A193" s="6"/>
      <c r="X193" s="1"/>
    </row>
    <row r="194" spans="1:24" x14ac:dyDescent="0.25">
      <c r="A194" s="6"/>
      <c r="X194" s="1"/>
    </row>
    <row r="195" spans="1:24" x14ac:dyDescent="0.25">
      <c r="A195" s="6"/>
      <c r="X195" s="1"/>
    </row>
    <row r="196" spans="1:24" x14ac:dyDescent="0.25">
      <c r="A196" s="6"/>
      <c r="X196" s="1"/>
    </row>
    <row r="197" spans="1:24" x14ac:dyDescent="0.25">
      <c r="A197" s="6"/>
      <c r="X197" s="1"/>
    </row>
    <row r="198" spans="1:24" x14ac:dyDescent="0.25">
      <c r="A198" s="6"/>
      <c r="X198" s="1"/>
    </row>
    <row r="199" spans="1:24" x14ac:dyDescent="0.25">
      <c r="A199" s="6"/>
      <c r="X199" s="1"/>
    </row>
    <row r="200" spans="1:24" x14ac:dyDescent="0.25">
      <c r="A200" s="6"/>
      <c r="X200" s="1"/>
    </row>
    <row r="201" spans="1:24" x14ac:dyDescent="0.25">
      <c r="A201" s="6"/>
      <c r="X201" s="1"/>
    </row>
    <row r="202" spans="1:24" x14ac:dyDescent="0.25">
      <c r="A202" s="7"/>
      <c r="X202" s="1"/>
    </row>
    <row r="203" spans="1:24" x14ac:dyDescent="0.25">
      <c r="A203" s="6"/>
      <c r="X203" s="1"/>
    </row>
    <row r="204" spans="1:24" x14ac:dyDescent="0.25">
      <c r="A204" s="6"/>
      <c r="X204" s="1"/>
    </row>
    <row r="207" spans="1:24" x14ac:dyDescent="0.25">
      <c r="A207" s="6"/>
      <c r="X207" s="1"/>
    </row>
    <row r="208" spans="1:24" x14ac:dyDescent="0.25">
      <c r="A208" s="6"/>
      <c r="X208" s="1"/>
    </row>
    <row r="209" spans="1:24" x14ac:dyDescent="0.25">
      <c r="A209" s="6"/>
      <c r="X209" s="1"/>
    </row>
    <row r="210" spans="1:24" x14ac:dyDescent="0.25">
      <c r="A210" s="6"/>
      <c r="X210" s="1"/>
    </row>
    <row r="211" spans="1:24" x14ac:dyDescent="0.25">
      <c r="A211" s="6"/>
      <c r="X211" s="1"/>
    </row>
    <row r="212" spans="1:24" x14ac:dyDescent="0.25">
      <c r="A212" s="6"/>
      <c r="X212" s="1"/>
    </row>
    <row r="213" spans="1:24" x14ac:dyDescent="0.25">
      <c r="A213" s="6"/>
      <c r="X213" s="1"/>
    </row>
    <row r="214" spans="1:24" x14ac:dyDescent="0.25">
      <c r="A214" s="6"/>
      <c r="X214" s="1"/>
    </row>
    <row r="215" spans="1:24" x14ac:dyDescent="0.25">
      <c r="A215" s="6"/>
      <c r="X215" s="1"/>
    </row>
    <row r="216" spans="1:24" x14ac:dyDescent="0.25">
      <c r="A216" s="6"/>
      <c r="X216" s="1"/>
    </row>
    <row r="217" spans="1:24" x14ac:dyDescent="0.25">
      <c r="A217" s="6"/>
      <c r="X217" s="1"/>
    </row>
    <row r="218" spans="1:24" x14ac:dyDescent="0.25">
      <c r="A218" s="6"/>
      <c r="X218" s="1"/>
    </row>
    <row r="219" spans="1:24" x14ac:dyDescent="0.25">
      <c r="A219" s="7"/>
      <c r="X219" s="1"/>
    </row>
    <row r="220" spans="1:24" x14ac:dyDescent="0.25">
      <c r="A220" s="6"/>
      <c r="X220" s="1"/>
    </row>
    <row r="221" spans="1:24" x14ac:dyDescent="0.25">
      <c r="A221" s="6"/>
      <c r="X221" s="1"/>
    </row>
    <row r="225" spans="1:24" x14ac:dyDescent="0.25">
      <c r="A225" s="6"/>
      <c r="X225" s="1"/>
    </row>
    <row r="226" spans="1:24" x14ac:dyDescent="0.25">
      <c r="A226" s="6"/>
      <c r="X226" s="1"/>
    </row>
    <row r="227" spans="1:24" x14ac:dyDescent="0.25">
      <c r="A227" s="6"/>
      <c r="X227" s="1"/>
    </row>
    <row r="228" spans="1:24" x14ac:dyDescent="0.25">
      <c r="A228" s="6"/>
      <c r="X228" s="1"/>
    </row>
    <row r="229" spans="1:24" x14ac:dyDescent="0.25">
      <c r="A229" s="6"/>
      <c r="X229" s="1"/>
    </row>
    <row r="230" spans="1:24" x14ac:dyDescent="0.25">
      <c r="A230" s="6"/>
      <c r="X230" s="1"/>
    </row>
    <row r="231" spans="1:24" x14ac:dyDescent="0.25">
      <c r="A231" s="6"/>
      <c r="X231" s="1"/>
    </row>
    <row r="232" spans="1:24" x14ac:dyDescent="0.25">
      <c r="A232" s="6"/>
      <c r="X232" s="1"/>
    </row>
    <row r="233" spans="1:24" x14ac:dyDescent="0.25">
      <c r="A233" s="6"/>
      <c r="X233" s="1"/>
    </row>
    <row r="234" spans="1:24" x14ac:dyDescent="0.25">
      <c r="A234" s="6"/>
      <c r="X234" s="1"/>
    </row>
    <row r="235" spans="1:24" x14ac:dyDescent="0.25">
      <c r="A235" s="6"/>
      <c r="X235" s="1"/>
    </row>
    <row r="236" spans="1:24" x14ac:dyDescent="0.25">
      <c r="A236" s="6"/>
      <c r="X236" s="1"/>
    </row>
    <row r="237" spans="1:24" x14ac:dyDescent="0.25">
      <c r="A237" s="7"/>
      <c r="X237" s="1"/>
    </row>
    <row r="238" spans="1:24" x14ac:dyDescent="0.25">
      <c r="A238" s="6"/>
      <c r="X238" s="1"/>
    </row>
    <row r="239" spans="1:24" x14ac:dyDescent="0.25">
      <c r="A239" s="6"/>
      <c r="X239" s="1"/>
    </row>
    <row r="242" spans="1:24" x14ac:dyDescent="0.25">
      <c r="A242" s="6"/>
      <c r="X242" s="1"/>
    </row>
    <row r="243" spans="1:24" x14ac:dyDescent="0.25">
      <c r="A243" s="6"/>
      <c r="X243" s="1"/>
    </row>
    <row r="244" spans="1:24" x14ac:dyDescent="0.25">
      <c r="A244" s="6"/>
      <c r="X244" s="1"/>
    </row>
    <row r="245" spans="1:24" x14ac:dyDescent="0.25">
      <c r="A245" s="6"/>
      <c r="X245" s="1"/>
    </row>
    <row r="246" spans="1:24" x14ac:dyDescent="0.25">
      <c r="A246" s="6"/>
      <c r="X246" s="1"/>
    </row>
    <row r="247" spans="1:24" x14ac:dyDescent="0.25">
      <c r="A247" s="6"/>
      <c r="X247" s="1"/>
    </row>
    <row r="248" spans="1:24" x14ac:dyDescent="0.25">
      <c r="A248" s="6"/>
      <c r="X248" s="1"/>
    </row>
    <row r="249" spans="1:24" x14ac:dyDescent="0.25">
      <c r="A249" s="6"/>
      <c r="X249" s="1"/>
    </row>
    <row r="250" spans="1:24" x14ac:dyDescent="0.25">
      <c r="A250" s="6"/>
      <c r="X250" s="1"/>
    </row>
    <row r="251" spans="1:24" x14ac:dyDescent="0.25">
      <c r="A251" s="6"/>
      <c r="X251" s="1"/>
    </row>
    <row r="252" spans="1:24" x14ac:dyDescent="0.25">
      <c r="A252" s="6"/>
      <c r="X252" s="1"/>
    </row>
    <row r="253" spans="1:24" x14ac:dyDescent="0.25">
      <c r="A253" s="6"/>
      <c r="X253" s="1"/>
    </row>
    <row r="254" spans="1:24" x14ac:dyDescent="0.25">
      <c r="A254" s="7"/>
      <c r="X254" s="1"/>
    </row>
    <row r="255" spans="1:24" x14ac:dyDescent="0.25">
      <c r="A255" s="6"/>
      <c r="X255" s="1"/>
    </row>
    <row r="256" spans="1:24" x14ac:dyDescent="0.25">
      <c r="A256" s="6"/>
      <c r="X256" s="1"/>
    </row>
    <row r="260" spans="1:24" x14ac:dyDescent="0.25">
      <c r="A260" s="6"/>
      <c r="X260" s="1"/>
    </row>
    <row r="261" spans="1:24" x14ac:dyDescent="0.25">
      <c r="A261" s="6"/>
      <c r="X261" s="1"/>
    </row>
    <row r="262" spans="1:24" x14ac:dyDescent="0.25">
      <c r="A262" s="6"/>
      <c r="X262" s="1"/>
    </row>
    <row r="263" spans="1:24" x14ac:dyDescent="0.25">
      <c r="A263" s="6"/>
      <c r="X263" s="1"/>
    </row>
    <row r="264" spans="1:24" x14ac:dyDescent="0.25">
      <c r="A264" s="6"/>
      <c r="X264" s="1"/>
    </row>
    <row r="265" spans="1:24" x14ac:dyDescent="0.25">
      <c r="A265" s="6"/>
      <c r="X265" s="1"/>
    </row>
    <row r="266" spans="1:24" x14ac:dyDescent="0.25">
      <c r="A266" s="6"/>
      <c r="X266" s="1"/>
    </row>
    <row r="267" spans="1:24" x14ac:dyDescent="0.25">
      <c r="A267" s="6"/>
      <c r="X267" s="1"/>
    </row>
    <row r="268" spans="1:24" x14ac:dyDescent="0.25">
      <c r="A268" s="6"/>
      <c r="X268" s="1"/>
    </row>
    <row r="269" spans="1:24" x14ac:dyDescent="0.25">
      <c r="A269" s="6"/>
      <c r="X269" s="1"/>
    </row>
    <row r="270" spans="1:24" x14ac:dyDescent="0.25">
      <c r="A270" s="6"/>
      <c r="X270" s="1"/>
    </row>
    <row r="271" spans="1:24" x14ac:dyDescent="0.25">
      <c r="A271" s="6"/>
      <c r="X271" s="1"/>
    </row>
    <row r="272" spans="1:24" x14ac:dyDescent="0.25">
      <c r="A272" s="7"/>
      <c r="X272" s="1"/>
    </row>
    <row r="273" spans="1:24" x14ac:dyDescent="0.25">
      <c r="A273" s="6"/>
      <c r="X273" s="1"/>
    </row>
    <row r="274" spans="1:24" x14ac:dyDescent="0.25">
      <c r="A274" s="6"/>
      <c r="X274" s="1"/>
    </row>
    <row r="277" spans="1:24" x14ac:dyDescent="0.25">
      <c r="A277" s="6"/>
      <c r="X277" s="1"/>
    </row>
    <row r="278" spans="1:24" x14ac:dyDescent="0.25">
      <c r="A278" s="6"/>
      <c r="X278" s="1"/>
    </row>
    <row r="279" spans="1:24" x14ac:dyDescent="0.25">
      <c r="A279" s="6"/>
      <c r="X279" s="1"/>
    </row>
    <row r="280" spans="1:24" x14ac:dyDescent="0.25">
      <c r="A280" s="6"/>
      <c r="X280" s="1"/>
    </row>
    <row r="281" spans="1:24" x14ac:dyDescent="0.25">
      <c r="A281" s="6"/>
      <c r="X281" s="1"/>
    </row>
    <row r="282" spans="1:24" x14ac:dyDescent="0.25">
      <c r="A282" s="6"/>
      <c r="X282" s="1"/>
    </row>
    <row r="283" spans="1:24" x14ac:dyDescent="0.25">
      <c r="A283" s="6"/>
      <c r="X283" s="1"/>
    </row>
    <row r="284" spans="1:24" x14ac:dyDescent="0.25">
      <c r="A284" s="6"/>
      <c r="X284" s="1"/>
    </row>
    <row r="285" spans="1:24" x14ac:dyDescent="0.25">
      <c r="A285" s="6"/>
      <c r="X285" s="1"/>
    </row>
    <row r="286" spans="1:24" x14ac:dyDescent="0.25">
      <c r="A286" s="6"/>
      <c r="X286" s="1"/>
    </row>
    <row r="287" spans="1:24" x14ac:dyDescent="0.25">
      <c r="A287" s="6"/>
      <c r="X287" s="1"/>
    </row>
    <row r="288" spans="1:24" x14ac:dyDescent="0.25">
      <c r="A288" s="6"/>
      <c r="X288" s="1"/>
    </row>
    <row r="289" spans="1:24" x14ac:dyDescent="0.25">
      <c r="A289" s="7"/>
      <c r="X289" s="1"/>
    </row>
    <row r="290" spans="1:24" x14ac:dyDescent="0.25">
      <c r="A290" s="6"/>
      <c r="X290" s="1"/>
    </row>
    <row r="291" spans="1:24" x14ac:dyDescent="0.25">
      <c r="A291" s="6"/>
      <c r="X291" s="1"/>
    </row>
    <row r="295" spans="1:24" x14ac:dyDescent="0.25">
      <c r="A295" s="6"/>
      <c r="X295" s="1"/>
    </row>
    <row r="296" spans="1:24" x14ac:dyDescent="0.25">
      <c r="A296" s="6"/>
      <c r="X296" s="1"/>
    </row>
    <row r="297" spans="1:24" x14ac:dyDescent="0.25">
      <c r="A297" s="6"/>
      <c r="X297" s="1"/>
    </row>
    <row r="298" spans="1:24" x14ac:dyDescent="0.25">
      <c r="A298" s="6"/>
      <c r="X298" s="1"/>
    </row>
    <row r="299" spans="1:24" x14ac:dyDescent="0.25">
      <c r="A299" s="6"/>
      <c r="X299" s="1"/>
    </row>
    <row r="300" spans="1:24" x14ac:dyDescent="0.25">
      <c r="A300" s="6"/>
      <c r="X300" s="1"/>
    </row>
    <row r="301" spans="1:24" x14ac:dyDescent="0.25">
      <c r="A301" s="6"/>
      <c r="X301" s="1"/>
    </row>
    <row r="302" spans="1:24" x14ac:dyDescent="0.25">
      <c r="A302" s="6"/>
      <c r="X302" s="1"/>
    </row>
    <row r="303" spans="1:24" x14ac:dyDescent="0.25">
      <c r="A303" s="6"/>
      <c r="X303" s="1"/>
    </row>
    <row r="304" spans="1:24" x14ac:dyDescent="0.25">
      <c r="A304" s="6"/>
      <c r="X304" s="1"/>
    </row>
    <row r="305" spans="1:24" x14ac:dyDescent="0.25">
      <c r="A305" s="6"/>
      <c r="X305" s="1"/>
    </row>
    <row r="306" spans="1:24" x14ac:dyDescent="0.25">
      <c r="A306" s="6"/>
      <c r="X306" s="1"/>
    </row>
    <row r="307" spans="1:24" x14ac:dyDescent="0.25">
      <c r="A307" s="7"/>
      <c r="X307" s="1"/>
    </row>
    <row r="308" spans="1:24" x14ac:dyDescent="0.25">
      <c r="A308" s="6"/>
      <c r="X308" s="1"/>
    </row>
    <row r="309" spans="1:24" x14ac:dyDescent="0.25">
      <c r="A309" s="6"/>
      <c r="X309" s="1"/>
    </row>
    <row r="312" spans="1:24" x14ac:dyDescent="0.25">
      <c r="A312" s="6"/>
      <c r="X312" s="1"/>
    </row>
    <row r="313" spans="1:24" x14ac:dyDescent="0.25">
      <c r="A313" s="6"/>
      <c r="X313" s="1"/>
    </row>
    <row r="314" spans="1:24" x14ac:dyDescent="0.25">
      <c r="A314" s="6"/>
      <c r="X314" s="1"/>
    </row>
    <row r="315" spans="1:24" x14ac:dyDescent="0.25">
      <c r="A315" s="6"/>
      <c r="X315" s="1"/>
    </row>
    <row r="316" spans="1:24" x14ac:dyDescent="0.25">
      <c r="A316" s="6"/>
      <c r="X316" s="1"/>
    </row>
    <row r="317" spans="1:24" x14ac:dyDescent="0.25">
      <c r="A317" s="6"/>
      <c r="X317" s="1"/>
    </row>
    <row r="318" spans="1:24" x14ac:dyDescent="0.25">
      <c r="A318" s="6"/>
      <c r="X318" s="1"/>
    </row>
    <row r="319" spans="1:24" x14ac:dyDescent="0.25">
      <c r="A319" s="6"/>
      <c r="X319" s="1"/>
    </row>
    <row r="320" spans="1:24" x14ac:dyDescent="0.25">
      <c r="A320" s="6"/>
      <c r="X320" s="1"/>
    </row>
    <row r="321" spans="1:24" x14ac:dyDescent="0.25">
      <c r="A321" s="6"/>
      <c r="X321" s="1"/>
    </row>
    <row r="322" spans="1:24" x14ac:dyDescent="0.25">
      <c r="A322" s="6"/>
      <c r="X322" s="1"/>
    </row>
    <row r="323" spans="1:24" x14ac:dyDescent="0.25">
      <c r="A323" s="6"/>
      <c r="X323" s="1"/>
    </row>
    <row r="324" spans="1:24" x14ac:dyDescent="0.25">
      <c r="A324" s="7"/>
      <c r="X324" s="1"/>
    </row>
    <row r="325" spans="1:24" x14ac:dyDescent="0.25">
      <c r="A325" s="6"/>
      <c r="X325" s="1"/>
    </row>
    <row r="326" spans="1:24" x14ac:dyDescent="0.25">
      <c r="A326" s="6"/>
      <c r="X326" s="1"/>
    </row>
    <row r="330" spans="1:24" x14ac:dyDescent="0.25">
      <c r="A330" s="6"/>
      <c r="X330" s="1"/>
    </row>
    <row r="331" spans="1:24" x14ac:dyDescent="0.25">
      <c r="A331" s="6"/>
      <c r="X331" s="1"/>
    </row>
    <row r="332" spans="1:24" x14ac:dyDescent="0.25">
      <c r="A332" s="6"/>
      <c r="X332" s="1"/>
    </row>
    <row r="333" spans="1:24" x14ac:dyDescent="0.25">
      <c r="A333" s="6"/>
      <c r="X333" s="1"/>
    </row>
    <row r="334" spans="1:24" x14ac:dyDescent="0.25">
      <c r="A334" s="6"/>
      <c r="X334" s="1"/>
    </row>
    <row r="335" spans="1:24" x14ac:dyDescent="0.25">
      <c r="A335" s="6"/>
      <c r="X335" s="1"/>
    </row>
    <row r="336" spans="1:24" x14ac:dyDescent="0.25">
      <c r="A336" s="6"/>
      <c r="X336" s="1"/>
    </row>
    <row r="337" spans="1:24" x14ac:dyDescent="0.25">
      <c r="A337" s="6"/>
      <c r="X337" s="1"/>
    </row>
    <row r="338" spans="1:24" x14ac:dyDescent="0.25">
      <c r="A338" s="6"/>
      <c r="X338" s="1"/>
    </row>
    <row r="339" spans="1:24" x14ac:dyDescent="0.25">
      <c r="A339" s="6"/>
      <c r="X339" s="1"/>
    </row>
    <row r="340" spans="1:24" x14ac:dyDescent="0.25">
      <c r="A340" s="6"/>
      <c r="X340" s="1"/>
    </row>
    <row r="341" spans="1:24" x14ac:dyDescent="0.25">
      <c r="A341" s="6"/>
      <c r="X341" s="1"/>
    </row>
    <row r="342" spans="1:24" x14ac:dyDescent="0.25">
      <c r="A342" s="7"/>
      <c r="X342" s="1"/>
    </row>
    <row r="343" spans="1:24" x14ac:dyDescent="0.25">
      <c r="A343" s="6"/>
      <c r="X343" s="1"/>
    </row>
    <row r="344" spans="1:24" x14ac:dyDescent="0.25">
      <c r="A344" s="6"/>
      <c r="X344" s="1"/>
    </row>
    <row r="347" spans="1:24" x14ac:dyDescent="0.25">
      <c r="A347" s="6"/>
      <c r="X347" s="1"/>
    </row>
    <row r="348" spans="1:24" x14ac:dyDescent="0.25">
      <c r="A348" s="6"/>
      <c r="X348" s="1"/>
    </row>
    <row r="349" spans="1:24" x14ac:dyDescent="0.25">
      <c r="A349" s="6"/>
      <c r="X349" s="1"/>
    </row>
    <row r="350" spans="1:24" x14ac:dyDescent="0.25">
      <c r="A350" s="6"/>
      <c r="X350" s="1"/>
    </row>
    <row r="351" spans="1:24" x14ac:dyDescent="0.25">
      <c r="A351" s="6"/>
      <c r="X351" s="1"/>
    </row>
    <row r="352" spans="1:24" x14ac:dyDescent="0.25">
      <c r="A352" s="6"/>
      <c r="X352" s="1"/>
    </row>
    <row r="353" spans="1:24" x14ac:dyDescent="0.25">
      <c r="A353" s="6"/>
      <c r="X353" s="1"/>
    </row>
    <row r="354" spans="1:24" x14ac:dyDescent="0.25">
      <c r="A354" s="6"/>
      <c r="X354" s="1"/>
    </row>
    <row r="355" spans="1:24" x14ac:dyDescent="0.25">
      <c r="A355" s="6"/>
      <c r="X355" s="1"/>
    </row>
    <row r="356" spans="1:24" x14ac:dyDescent="0.25">
      <c r="A356" s="6"/>
      <c r="X356" s="1"/>
    </row>
    <row r="357" spans="1:24" x14ac:dyDescent="0.25">
      <c r="A357" s="6"/>
      <c r="X357" s="1"/>
    </row>
    <row r="358" spans="1:24" x14ac:dyDescent="0.25">
      <c r="A358" s="6"/>
      <c r="X358" s="1"/>
    </row>
    <row r="359" spans="1:24" x14ac:dyDescent="0.25">
      <c r="A359" s="7"/>
      <c r="X359" s="1"/>
    </row>
    <row r="360" spans="1:24" x14ac:dyDescent="0.25">
      <c r="A360" s="6"/>
      <c r="X360" s="1"/>
    </row>
    <row r="361" spans="1:24" x14ac:dyDescent="0.25">
      <c r="A361" s="6"/>
      <c r="X361" s="1"/>
    </row>
    <row r="365" spans="1:24" x14ac:dyDescent="0.25">
      <c r="A365" s="6"/>
      <c r="X365" s="1"/>
    </row>
    <row r="366" spans="1:24" x14ac:dyDescent="0.25">
      <c r="A366" s="6"/>
      <c r="X366" s="1"/>
    </row>
    <row r="367" spans="1:24" x14ac:dyDescent="0.25">
      <c r="A367" s="6"/>
      <c r="X367" s="1"/>
    </row>
    <row r="368" spans="1:24" x14ac:dyDescent="0.25">
      <c r="A368" s="6"/>
      <c r="X368" s="1"/>
    </row>
    <row r="369" spans="1:24" x14ac:dyDescent="0.25">
      <c r="A369" s="6"/>
      <c r="X369" s="1"/>
    </row>
    <row r="370" spans="1:24" x14ac:dyDescent="0.25">
      <c r="A370" s="6"/>
      <c r="X370" s="1"/>
    </row>
    <row r="371" spans="1:24" x14ac:dyDescent="0.25">
      <c r="A371" s="6"/>
      <c r="X371" s="1"/>
    </row>
    <row r="372" spans="1:24" x14ac:dyDescent="0.25">
      <c r="A372" s="6"/>
      <c r="X372" s="1"/>
    </row>
    <row r="373" spans="1:24" x14ac:dyDescent="0.25">
      <c r="A373" s="6"/>
      <c r="X373" s="1"/>
    </row>
    <row r="374" spans="1:24" x14ac:dyDescent="0.25">
      <c r="A374" s="6"/>
      <c r="X374" s="1"/>
    </row>
    <row r="375" spans="1:24" x14ac:dyDescent="0.25">
      <c r="A375" s="6"/>
      <c r="X375" s="1"/>
    </row>
    <row r="376" spans="1:24" x14ac:dyDescent="0.25">
      <c r="A376" s="6"/>
      <c r="X376" s="1"/>
    </row>
    <row r="377" spans="1:24" x14ac:dyDescent="0.25">
      <c r="A377" s="7"/>
      <c r="X377" s="1"/>
    </row>
    <row r="378" spans="1:24" x14ac:dyDescent="0.25">
      <c r="A378" s="6"/>
      <c r="X378" s="1"/>
    </row>
    <row r="379" spans="1:24" x14ac:dyDescent="0.25">
      <c r="A379" s="6"/>
      <c r="X379" s="1"/>
    </row>
    <row r="382" spans="1:24" x14ac:dyDescent="0.25">
      <c r="A382" s="6"/>
      <c r="X382" s="1"/>
    </row>
    <row r="383" spans="1:24" x14ac:dyDescent="0.25">
      <c r="A383" s="6"/>
      <c r="X383" s="1"/>
    </row>
    <row r="384" spans="1:24" x14ac:dyDescent="0.25">
      <c r="A384" s="6"/>
      <c r="X384" s="1"/>
    </row>
    <row r="385" spans="1:24" x14ac:dyDescent="0.25">
      <c r="A385" s="6"/>
      <c r="X385" s="1"/>
    </row>
    <row r="386" spans="1:24" x14ac:dyDescent="0.25">
      <c r="A386" s="6"/>
      <c r="X386" s="1"/>
    </row>
    <row r="387" spans="1:24" x14ac:dyDescent="0.25">
      <c r="A387" s="6"/>
      <c r="X387" s="1"/>
    </row>
    <row r="388" spans="1:24" x14ac:dyDescent="0.25">
      <c r="A388" s="6"/>
      <c r="X388" s="1"/>
    </row>
    <row r="389" spans="1:24" x14ac:dyDescent="0.25">
      <c r="A389" s="6"/>
      <c r="X389" s="1"/>
    </row>
    <row r="390" spans="1:24" x14ac:dyDescent="0.25">
      <c r="A390" s="6"/>
      <c r="X390" s="1"/>
    </row>
    <row r="391" spans="1:24" x14ac:dyDescent="0.25">
      <c r="A391" s="6"/>
      <c r="X391" s="1"/>
    </row>
    <row r="392" spans="1:24" x14ac:dyDescent="0.25">
      <c r="A392" s="6"/>
      <c r="X392" s="1"/>
    </row>
    <row r="393" spans="1:24" x14ac:dyDescent="0.25">
      <c r="A393" s="6"/>
      <c r="X393" s="1"/>
    </row>
    <row r="394" spans="1:24" x14ac:dyDescent="0.25">
      <c r="A394" s="7"/>
      <c r="X394" s="1"/>
    </row>
    <row r="395" spans="1:24" x14ac:dyDescent="0.25">
      <c r="A395" s="6"/>
      <c r="X395" s="1"/>
    </row>
    <row r="396" spans="1:24" x14ac:dyDescent="0.25">
      <c r="A396" s="6"/>
      <c r="X396" s="1"/>
    </row>
    <row r="400" spans="1:24" x14ac:dyDescent="0.25">
      <c r="A400" s="6"/>
      <c r="X400" s="1"/>
    </row>
    <row r="401" spans="1:24" x14ac:dyDescent="0.25">
      <c r="A401" s="6"/>
      <c r="X401" s="1"/>
    </row>
    <row r="402" spans="1:24" x14ac:dyDescent="0.25">
      <c r="A402" s="6"/>
      <c r="X402" s="1"/>
    </row>
    <row r="403" spans="1:24" x14ac:dyDescent="0.25">
      <c r="A403" s="6"/>
      <c r="X403" s="1"/>
    </row>
    <row r="404" spans="1:24" x14ac:dyDescent="0.25">
      <c r="A404" s="6"/>
      <c r="X404" s="1"/>
    </row>
    <row r="405" spans="1:24" x14ac:dyDescent="0.25">
      <c r="A405" s="6"/>
      <c r="X405" s="1"/>
    </row>
    <row r="406" spans="1:24" x14ac:dyDescent="0.25">
      <c r="A406" s="6"/>
      <c r="X406" s="1"/>
    </row>
    <row r="407" spans="1:24" x14ac:dyDescent="0.25">
      <c r="A407" s="6"/>
      <c r="X407" s="1"/>
    </row>
    <row r="408" spans="1:24" x14ac:dyDescent="0.25">
      <c r="A408" s="6"/>
      <c r="X408" s="1"/>
    </row>
    <row r="409" spans="1:24" x14ac:dyDescent="0.25">
      <c r="A409" s="6"/>
      <c r="X409" s="1"/>
    </row>
    <row r="410" spans="1:24" x14ac:dyDescent="0.25">
      <c r="A410" s="6"/>
      <c r="X410" s="1"/>
    </row>
    <row r="411" spans="1:24" x14ac:dyDescent="0.25">
      <c r="A411" s="6"/>
      <c r="X411" s="1"/>
    </row>
    <row r="412" spans="1:24" x14ac:dyDescent="0.25">
      <c r="A412" s="7"/>
      <c r="X412" s="1"/>
    </row>
    <row r="413" spans="1:24" x14ac:dyDescent="0.25">
      <c r="A413" s="6"/>
      <c r="X413" s="1"/>
    </row>
    <row r="414" spans="1:24" x14ac:dyDescent="0.25">
      <c r="A414" s="6"/>
      <c r="X414" s="1"/>
    </row>
    <row r="417" spans="1:24" x14ac:dyDescent="0.25">
      <c r="A417" s="6"/>
      <c r="X417" s="1"/>
    </row>
    <row r="418" spans="1:24" x14ac:dyDescent="0.25">
      <c r="A418" s="6"/>
      <c r="X418" s="1"/>
    </row>
    <row r="419" spans="1:24" x14ac:dyDescent="0.25">
      <c r="A419" s="6"/>
      <c r="X419" s="1"/>
    </row>
    <row r="420" spans="1:24" x14ac:dyDescent="0.25">
      <c r="A420" s="6"/>
      <c r="X420" s="1"/>
    </row>
    <row r="421" spans="1:24" x14ac:dyDescent="0.25">
      <c r="A421" s="6"/>
      <c r="X421" s="1"/>
    </row>
    <row r="422" spans="1:24" x14ac:dyDescent="0.25">
      <c r="A422" s="6"/>
      <c r="X422" s="1"/>
    </row>
    <row r="423" spans="1:24" x14ac:dyDescent="0.25">
      <c r="A423" s="6"/>
      <c r="X423" s="1"/>
    </row>
    <row r="424" spans="1:24" x14ac:dyDescent="0.25">
      <c r="A424" s="6"/>
      <c r="X424" s="1"/>
    </row>
    <row r="425" spans="1:24" x14ac:dyDescent="0.25">
      <c r="A425" s="6"/>
      <c r="X425" s="1"/>
    </row>
    <row r="426" spans="1:24" x14ac:dyDescent="0.25">
      <c r="A426" s="6"/>
      <c r="X426" s="1"/>
    </row>
    <row r="427" spans="1:24" x14ac:dyDescent="0.25">
      <c r="A427" s="6"/>
      <c r="X427" s="1"/>
    </row>
    <row r="428" spans="1:24" x14ac:dyDescent="0.25">
      <c r="A428" s="6"/>
      <c r="X428" s="1"/>
    </row>
    <row r="429" spans="1:24" x14ac:dyDescent="0.25">
      <c r="A429" s="7"/>
      <c r="X429" s="1"/>
    </row>
    <row r="430" spans="1:24" x14ac:dyDescent="0.25">
      <c r="A430" s="6"/>
      <c r="X430" s="1"/>
    </row>
    <row r="431" spans="1:24" x14ac:dyDescent="0.25">
      <c r="A431" s="6"/>
      <c r="X431" s="1"/>
    </row>
    <row r="434" spans="1:24" x14ac:dyDescent="0.25">
      <c r="A434" s="6"/>
      <c r="X434" s="1"/>
    </row>
    <row r="435" spans="1:24" x14ac:dyDescent="0.25">
      <c r="A435" s="6"/>
      <c r="X435" s="1"/>
    </row>
    <row r="436" spans="1:24" x14ac:dyDescent="0.25">
      <c r="A436" s="6"/>
      <c r="X436" s="1"/>
    </row>
    <row r="437" spans="1:24" x14ac:dyDescent="0.25">
      <c r="A437" s="6"/>
      <c r="X437" s="1"/>
    </row>
    <row r="438" spans="1:24" x14ac:dyDescent="0.25">
      <c r="A438" s="6"/>
      <c r="X438" s="1"/>
    </row>
    <row r="439" spans="1:24" x14ac:dyDescent="0.25">
      <c r="A439" s="6"/>
      <c r="X439" s="1"/>
    </row>
    <row r="440" spans="1:24" x14ac:dyDescent="0.25">
      <c r="A440" s="6"/>
      <c r="X440" s="1"/>
    </row>
    <row r="441" spans="1:24" x14ac:dyDescent="0.25">
      <c r="A441" s="6"/>
      <c r="X441" s="1"/>
    </row>
    <row r="442" spans="1:24" x14ac:dyDescent="0.25">
      <c r="A442" s="6"/>
      <c r="X442" s="1"/>
    </row>
    <row r="443" spans="1:24" x14ac:dyDescent="0.25">
      <c r="A443" s="6"/>
      <c r="X443" s="1"/>
    </row>
    <row r="444" spans="1:24" x14ac:dyDescent="0.25">
      <c r="A444" s="6"/>
      <c r="X444" s="1"/>
    </row>
    <row r="445" spans="1:24" x14ac:dyDescent="0.25">
      <c r="A445" s="6"/>
      <c r="X445" s="1"/>
    </row>
    <row r="446" spans="1:24" x14ac:dyDescent="0.25">
      <c r="A446" s="7"/>
      <c r="X446" s="1"/>
    </row>
    <row r="447" spans="1:24" x14ac:dyDescent="0.25">
      <c r="A447" s="6"/>
      <c r="X447" s="1"/>
    </row>
    <row r="448" spans="1:24" x14ac:dyDescent="0.25">
      <c r="A448" s="6"/>
      <c r="X448" s="1"/>
    </row>
    <row r="451" spans="1:24" x14ac:dyDescent="0.25">
      <c r="A451" s="6"/>
      <c r="X451" s="1"/>
    </row>
    <row r="452" spans="1:24" x14ac:dyDescent="0.25">
      <c r="A452" s="6"/>
      <c r="X452" s="1"/>
    </row>
    <row r="453" spans="1:24" x14ac:dyDescent="0.25">
      <c r="A453" s="6"/>
      <c r="X453" s="1"/>
    </row>
    <row r="454" spans="1:24" x14ac:dyDescent="0.25">
      <c r="A454" s="6"/>
      <c r="X454" s="1"/>
    </row>
    <row r="455" spans="1:24" x14ac:dyDescent="0.25">
      <c r="A455" s="6"/>
      <c r="X455" s="1"/>
    </row>
    <row r="456" spans="1:24" x14ac:dyDescent="0.25">
      <c r="A456" s="6"/>
      <c r="X456" s="1"/>
    </row>
    <row r="457" spans="1:24" x14ac:dyDescent="0.25">
      <c r="A457" s="6"/>
      <c r="X457" s="1"/>
    </row>
    <row r="458" spans="1:24" x14ac:dyDescent="0.25">
      <c r="A458" s="6"/>
      <c r="X458" s="1"/>
    </row>
    <row r="459" spans="1:24" x14ac:dyDescent="0.25">
      <c r="A459" s="6"/>
      <c r="X459" s="1"/>
    </row>
    <row r="460" spans="1:24" x14ac:dyDescent="0.25">
      <c r="A460" s="6"/>
      <c r="X460" s="1"/>
    </row>
    <row r="461" spans="1:24" x14ac:dyDescent="0.25">
      <c r="A461" s="6"/>
      <c r="X461" s="1"/>
    </row>
    <row r="462" spans="1:24" x14ac:dyDescent="0.25">
      <c r="A462" s="6"/>
      <c r="X462" s="1"/>
    </row>
    <row r="463" spans="1:24" x14ac:dyDescent="0.25">
      <c r="A463" s="7"/>
      <c r="X463" s="1"/>
    </row>
    <row r="464" spans="1:24" x14ac:dyDescent="0.25">
      <c r="A464" s="6"/>
      <c r="X464" s="1"/>
    </row>
    <row r="465" spans="1:24" x14ac:dyDescent="0.25">
      <c r="A465" s="6"/>
      <c r="X465" s="1"/>
    </row>
    <row r="468" spans="1:24" x14ac:dyDescent="0.25">
      <c r="A468" s="6"/>
      <c r="X468" s="1"/>
    </row>
    <row r="469" spans="1:24" x14ac:dyDescent="0.25">
      <c r="A469" s="6"/>
      <c r="X469" s="1"/>
    </row>
    <row r="470" spans="1:24" x14ac:dyDescent="0.25">
      <c r="A470" s="6"/>
      <c r="X470" s="1"/>
    </row>
    <row r="471" spans="1:24" x14ac:dyDescent="0.25">
      <c r="A471" s="6"/>
      <c r="X471" s="1"/>
    </row>
    <row r="472" spans="1:24" x14ac:dyDescent="0.25">
      <c r="A472" s="6"/>
      <c r="X472" s="1"/>
    </row>
    <row r="473" spans="1:24" x14ac:dyDescent="0.25">
      <c r="A473" s="6"/>
      <c r="X473" s="1"/>
    </row>
    <row r="474" spans="1:24" x14ac:dyDescent="0.25">
      <c r="A474" s="6"/>
      <c r="X474" s="1"/>
    </row>
    <row r="475" spans="1:24" x14ac:dyDescent="0.25">
      <c r="A475" s="6"/>
      <c r="X475" s="1"/>
    </row>
    <row r="476" spans="1:24" x14ac:dyDescent="0.25">
      <c r="A476" s="6"/>
      <c r="X476" s="1"/>
    </row>
    <row r="477" spans="1:24" x14ac:dyDescent="0.25">
      <c r="A477" s="6"/>
      <c r="X477" s="1"/>
    </row>
    <row r="478" spans="1:24" x14ac:dyDescent="0.25">
      <c r="A478" s="6"/>
      <c r="X478" s="1"/>
    </row>
    <row r="479" spans="1:24" x14ac:dyDescent="0.25">
      <c r="A479" s="6"/>
      <c r="X479" s="1"/>
    </row>
    <row r="480" spans="1:24" x14ac:dyDescent="0.25">
      <c r="A480" s="7"/>
      <c r="X480" s="1"/>
    </row>
    <row r="481" spans="1:24" x14ac:dyDescent="0.25">
      <c r="A481" s="6"/>
      <c r="X481" s="1"/>
    </row>
    <row r="482" spans="1:24" x14ac:dyDescent="0.25">
      <c r="A482" s="6"/>
      <c r="X482" s="1"/>
    </row>
    <row r="485" spans="1:24" x14ac:dyDescent="0.25">
      <c r="A485" s="6"/>
      <c r="X485" s="1"/>
    </row>
    <row r="486" spans="1:24" x14ac:dyDescent="0.25">
      <c r="A486" s="6"/>
      <c r="X486" s="1"/>
    </row>
    <row r="487" spans="1:24" x14ac:dyDescent="0.25">
      <c r="A487" s="6"/>
      <c r="X487" s="1"/>
    </row>
    <row r="488" spans="1:24" x14ac:dyDescent="0.25">
      <c r="A488" s="6"/>
      <c r="X488" s="1"/>
    </row>
    <row r="489" spans="1:24" x14ac:dyDescent="0.25">
      <c r="A489" s="6"/>
      <c r="X489" s="1"/>
    </row>
    <row r="490" spans="1:24" x14ac:dyDescent="0.25">
      <c r="A490" s="6"/>
      <c r="X490" s="1"/>
    </row>
    <row r="491" spans="1:24" x14ac:dyDescent="0.25">
      <c r="A491" s="6"/>
      <c r="X491" s="1"/>
    </row>
    <row r="492" spans="1:24" x14ac:dyDescent="0.25">
      <c r="A492" s="6"/>
      <c r="X492" s="1"/>
    </row>
    <row r="493" spans="1:24" x14ac:dyDescent="0.25">
      <c r="A493" s="6"/>
      <c r="X493" s="1"/>
    </row>
    <row r="494" spans="1:24" x14ac:dyDescent="0.25">
      <c r="A494" s="6"/>
      <c r="X494" s="1"/>
    </row>
    <row r="495" spans="1:24" x14ac:dyDescent="0.25">
      <c r="A495" s="6"/>
      <c r="X495" s="1"/>
    </row>
    <row r="496" spans="1:24" x14ac:dyDescent="0.25">
      <c r="A496" s="6"/>
      <c r="X496" s="1"/>
    </row>
    <row r="497" spans="1:24" x14ac:dyDescent="0.25">
      <c r="A497" s="7"/>
      <c r="X497" s="1"/>
    </row>
    <row r="498" spans="1:24" x14ac:dyDescent="0.25">
      <c r="A498" s="6"/>
      <c r="X498" s="1"/>
    </row>
    <row r="499" spans="1:24" x14ac:dyDescent="0.25">
      <c r="A499" s="6"/>
      <c r="X499" s="1"/>
    </row>
    <row r="502" spans="1:24" x14ac:dyDescent="0.25">
      <c r="A502" s="6"/>
      <c r="X502" s="1"/>
    </row>
    <row r="503" spans="1:24" x14ac:dyDescent="0.25">
      <c r="A503" s="6"/>
      <c r="X503" s="1"/>
    </row>
    <row r="504" spans="1:24" x14ac:dyDescent="0.25">
      <c r="A504" s="6"/>
      <c r="X504" s="1"/>
    </row>
    <row r="505" spans="1:24" x14ac:dyDescent="0.25">
      <c r="A505" s="6"/>
      <c r="X505" s="1"/>
    </row>
    <row r="506" spans="1:24" x14ac:dyDescent="0.25">
      <c r="A506" s="6"/>
      <c r="X506" s="1"/>
    </row>
    <row r="507" spans="1:24" x14ac:dyDescent="0.25">
      <c r="A507" s="6"/>
      <c r="X507" s="1"/>
    </row>
    <row r="508" spans="1:24" x14ac:dyDescent="0.25">
      <c r="A508" s="6"/>
      <c r="X508" s="1"/>
    </row>
    <row r="509" spans="1:24" x14ac:dyDescent="0.25">
      <c r="A509" s="6"/>
      <c r="X509" s="1"/>
    </row>
    <row r="510" spans="1:24" x14ac:dyDescent="0.25">
      <c r="A510" s="6"/>
      <c r="X510" s="1"/>
    </row>
    <row r="511" spans="1:24" x14ac:dyDescent="0.25">
      <c r="A511" s="6"/>
      <c r="X511" s="1"/>
    </row>
    <row r="512" spans="1:24" x14ac:dyDescent="0.25">
      <c r="A512" s="6"/>
      <c r="X512" s="1"/>
    </row>
    <row r="513" spans="1:24" x14ac:dyDescent="0.25">
      <c r="A513" s="6"/>
      <c r="X513" s="1"/>
    </row>
    <row r="514" spans="1:24" x14ac:dyDescent="0.25">
      <c r="A514" s="7"/>
      <c r="X514" s="1"/>
    </row>
    <row r="515" spans="1:24" x14ac:dyDescent="0.25">
      <c r="A515" s="6"/>
      <c r="X515" s="1"/>
    </row>
    <row r="516" spans="1:24" x14ac:dyDescent="0.25">
      <c r="A516" s="6"/>
      <c r="X516" s="1"/>
    </row>
    <row r="519" spans="1:24" x14ac:dyDescent="0.25">
      <c r="A519" s="6"/>
      <c r="X519" s="1"/>
    </row>
    <row r="520" spans="1:24" x14ac:dyDescent="0.25">
      <c r="A520" s="6"/>
      <c r="X520" s="1"/>
    </row>
    <row r="521" spans="1:24" x14ac:dyDescent="0.25">
      <c r="A521" s="6"/>
      <c r="X521" s="1"/>
    </row>
    <row r="522" spans="1:24" x14ac:dyDescent="0.25">
      <c r="A522" s="6"/>
      <c r="X522" s="1"/>
    </row>
    <row r="523" spans="1:24" x14ac:dyDescent="0.25">
      <c r="A523" s="6"/>
      <c r="X523" s="1"/>
    </row>
    <row r="524" spans="1:24" x14ac:dyDescent="0.25">
      <c r="A524" s="6"/>
      <c r="X524" s="1"/>
    </row>
    <row r="525" spans="1:24" x14ac:dyDescent="0.25">
      <c r="A525" s="6"/>
      <c r="X525" s="1"/>
    </row>
    <row r="526" spans="1:24" x14ac:dyDescent="0.25">
      <c r="A526" s="6"/>
      <c r="X526" s="1"/>
    </row>
    <row r="527" spans="1:24" x14ac:dyDescent="0.25">
      <c r="A527" s="6"/>
      <c r="X527" s="1"/>
    </row>
    <row r="528" spans="1:24" x14ac:dyDescent="0.25">
      <c r="A528" s="6"/>
      <c r="X528" s="1"/>
    </row>
    <row r="529" spans="1:24" x14ac:dyDescent="0.25">
      <c r="A529" s="6"/>
      <c r="X529" s="1"/>
    </row>
    <row r="530" spans="1:24" x14ac:dyDescent="0.25">
      <c r="A530" s="6"/>
      <c r="X530" s="1"/>
    </row>
    <row r="531" spans="1:24" x14ac:dyDescent="0.25">
      <c r="A531" s="7"/>
      <c r="X531" s="1"/>
    </row>
    <row r="532" spans="1:24" x14ac:dyDescent="0.25">
      <c r="A532" s="6"/>
      <c r="X532" s="1"/>
    </row>
    <row r="533" spans="1:24" x14ac:dyDescent="0.25">
      <c r="A533" s="6"/>
      <c r="X533" s="1"/>
    </row>
    <row r="536" spans="1:24" x14ac:dyDescent="0.25">
      <c r="A536" s="6"/>
      <c r="X536" s="1"/>
    </row>
    <row r="537" spans="1:24" x14ac:dyDescent="0.25">
      <c r="A537" s="6"/>
      <c r="X537" s="1"/>
    </row>
    <row r="538" spans="1:24" x14ac:dyDescent="0.25">
      <c r="A538" s="6"/>
      <c r="X538" s="1"/>
    </row>
    <row r="539" spans="1:24" x14ac:dyDescent="0.25">
      <c r="A539" s="6"/>
      <c r="X539" s="1"/>
    </row>
    <row r="540" spans="1:24" x14ac:dyDescent="0.25">
      <c r="A540" s="6"/>
      <c r="X540" s="1"/>
    </row>
    <row r="541" spans="1:24" x14ac:dyDescent="0.25">
      <c r="A541" s="6"/>
      <c r="X541" s="1"/>
    </row>
    <row r="542" spans="1:24" x14ac:dyDescent="0.25">
      <c r="A542" s="6"/>
      <c r="X542" s="1"/>
    </row>
    <row r="543" spans="1:24" x14ac:dyDescent="0.25">
      <c r="A543" s="6"/>
      <c r="X543" s="1"/>
    </row>
    <row r="544" spans="1:24" x14ac:dyDescent="0.25">
      <c r="A544" s="6"/>
      <c r="X544" s="1"/>
    </row>
    <row r="545" spans="1:24" x14ac:dyDescent="0.25">
      <c r="A545" s="6"/>
      <c r="X545" s="1"/>
    </row>
    <row r="546" spans="1:24" x14ac:dyDescent="0.25">
      <c r="A546" s="6"/>
      <c r="X546" s="1"/>
    </row>
    <row r="547" spans="1:24" x14ac:dyDescent="0.25">
      <c r="A547" s="6"/>
      <c r="X547" s="1"/>
    </row>
    <row r="548" spans="1:24" x14ac:dyDescent="0.25">
      <c r="A548" s="7"/>
      <c r="X548" s="1"/>
    </row>
    <row r="549" spans="1:24" x14ac:dyDescent="0.25">
      <c r="A549" s="6"/>
      <c r="X549" s="1"/>
    </row>
    <row r="550" spans="1:24" x14ac:dyDescent="0.25">
      <c r="A550" s="6"/>
      <c r="X550" s="1"/>
    </row>
    <row r="553" spans="1:24" x14ac:dyDescent="0.25">
      <c r="A553" s="6"/>
      <c r="X553" s="1"/>
    </row>
    <row r="554" spans="1:24" x14ac:dyDescent="0.25">
      <c r="A554" s="6"/>
      <c r="X554" s="1"/>
    </row>
    <row r="555" spans="1:24" x14ac:dyDescent="0.25">
      <c r="A555" s="6"/>
      <c r="X555" s="1"/>
    </row>
    <row r="556" spans="1:24" x14ac:dyDescent="0.25">
      <c r="A556" s="6"/>
      <c r="X556" s="1"/>
    </row>
    <row r="557" spans="1:24" x14ac:dyDescent="0.25">
      <c r="A557" s="6"/>
      <c r="X557" s="1"/>
    </row>
    <row r="558" spans="1:24" x14ac:dyDescent="0.25">
      <c r="A558" s="6"/>
      <c r="X558" s="1"/>
    </row>
    <row r="559" spans="1:24" x14ac:dyDescent="0.25">
      <c r="A559" s="6"/>
      <c r="X559" s="1"/>
    </row>
    <row r="560" spans="1:24" x14ac:dyDescent="0.25">
      <c r="A560" s="6"/>
      <c r="X560" s="1"/>
    </row>
    <row r="561" spans="1:24" x14ac:dyDescent="0.25">
      <c r="A561" s="6"/>
      <c r="X561" s="1"/>
    </row>
    <row r="562" spans="1:24" x14ac:dyDescent="0.25">
      <c r="A562" s="6"/>
      <c r="X562" s="1"/>
    </row>
    <row r="563" spans="1:24" x14ac:dyDescent="0.25">
      <c r="A563" s="6"/>
      <c r="X563" s="1"/>
    </row>
    <row r="564" spans="1:24" x14ac:dyDescent="0.25">
      <c r="A564" s="6"/>
      <c r="X564" s="1"/>
    </row>
    <row r="565" spans="1:24" x14ac:dyDescent="0.25">
      <c r="A565" s="7"/>
      <c r="X565" s="1"/>
    </row>
    <row r="566" spans="1:24" x14ac:dyDescent="0.25">
      <c r="A566" s="6"/>
      <c r="X566" s="1"/>
    </row>
    <row r="567" spans="1:24" x14ac:dyDescent="0.25">
      <c r="A567" s="6"/>
      <c r="X567" s="1"/>
    </row>
    <row r="570" spans="1:24" x14ac:dyDescent="0.25">
      <c r="A570" s="6"/>
      <c r="X570" s="1"/>
    </row>
    <row r="571" spans="1:24" x14ac:dyDescent="0.25">
      <c r="A571" s="6"/>
      <c r="X571" s="1"/>
    </row>
    <row r="572" spans="1:24" x14ac:dyDescent="0.25">
      <c r="A572" s="6"/>
      <c r="X572" s="1"/>
    </row>
    <row r="573" spans="1:24" x14ac:dyDescent="0.25">
      <c r="A573" s="6"/>
      <c r="X573" s="1"/>
    </row>
    <row r="574" spans="1:24" x14ac:dyDescent="0.25">
      <c r="A574" s="6"/>
      <c r="X574" s="1"/>
    </row>
    <row r="575" spans="1:24" x14ac:dyDescent="0.25">
      <c r="A575" s="6"/>
      <c r="X575" s="1"/>
    </row>
    <row r="576" spans="1:24" x14ac:dyDescent="0.25">
      <c r="A576" s="6"/>
      <c r="X576" s="1"/>
    </row>
    <row r="577" spans="1:24" x14ac:dyDescent="0.25">
      <c r="A577" s="6"/>
      <c r="X577" s="1"/>
    </row>
    <row r="578" spans="1:24" x14ac:dyDescent="0.25">
      <c r="A578" s="6"/>
      <c r="X578" s="1"/>
    </row>
    <row r="579" spans="1:24" x14ac:dyDescent="0.25">
      <c r="A579" s="6"/>
      <c r="X579" s="1"/>
    </row>
    <row r="580" spans="1:24" x14ac:dyDescent="0.25">
      <c r="A580" s="6"/>
      <c r="X580" s="1"/>
    </row>
    <row r="581" spans="1:24" x14ac:dyDescent="0.25">
      <c r="A581" s="6"/>
      <c r="X581" s="1"/>
    </row>
    <row r="582" spans="1:24" x14ac:dyDescent="0.25">
      <c r="A582" s="7"/>
      <c r="X582" s="1"/>
    </row>
    <row r="583" spans="1:24" x14ac:dyDescent="0.25">
      <c r="A583" s="6"/>
      <c r="X583" s="1"/>
    </row>
    <row r="584" spans="1:24" x14ac:dyDescent="0.25">
      <c r="A584" s="6"/>
      <c r="X584" s="1"/>
    </row>
    <row r="587" spans="1:24" x14ac:dyDescent="0.25">
      <c r="A587" s="6"/>
      <c r="X587" s="1"/>
    </row>
    <row r="588" spans="1:24" x14ac:dyDescent="0.25">
      <c r="A588" s="6"/>
      <c r="X588" s="1"/>
    </row>
    <row r="589" spans="1:24" x14ac:dyDescent="0.25">
      <c r="A589" s="6"/>
      <c r="X589" s="1"/>
    </row>
    <row r="590" spans="1:24" x14ac:dyDescent="0.25">
      <c r="A590" s="6"/>
      <c r="X590" s="1"/>
    </row>
    <row r="591" spans="1:24" x14ac:dyDescent="0.25">
      <c r="A591" s="6"/>
      <c r="X591" s="1"/>
    </row>
    <row r="592" spans="1:24" x14ac:dyDescent="0.25">
      <c r="A592" s="6"/>
      <c r="X592" s="1"/>
    </row>
    <row r="593" spans="1:24" x14ac:dyDescent="0.25">
      <c r="A593" s="6"/>
      <c r="X593" s="1"/>
    </row>
    <row r="594" spans="1:24" x14ac:dyDescent="0.25">
      <c r="A594" s="6"/>
      <c r="X594" s="1"/>
    </row>
    <row r="595" spans="1:24" x14ac:dyDescent="0.25">
      <c r="A595" s="6"/>
      <c r="X595" s="1"/>
    </row>
    <row r="596" spans="1:24" x14ac:dyDescent="0.25">
      <c r="A596" s="6"/>
      <c r="X596" s="1"/>
    </row>
    <row r="597" spans="1:24" x14ac:dyDescent="0.25">
      <c r="A597" s="6"/>
      <c r="X597" s="1"/>
    </row>
    <row r="598" spans="1:24" x14ac:dyDescent="0.25">
      <c r="A598" s="6"/>
      <c r="X598" s="1"/>
    </row>
    <row r="599" spans="1:24" x14ac:dyDescent="0.25">
      <c r="A599" s="7"/>
      <c r="X599" s="1"/>
    </row>
    <row r="600" spans="1:24" x14ac:dyDescent="0.25">
      <c r="A600" s="6"/>
      <c r="X600" s="1"/>
    </row>
    <row r="601" spans="1:24" x14ac:dyDescent="0.25">
      <c r="A601" s="6"/>
      <c r="X601" s="1"/>
    </row>
    <row r="603" spans="1:24" x14ac:dyDescent="0.25">
      <c r="A603" s="6"/>
      <c r="X603" s="1"/>
    </row>
    <row r="604" spans="1:24" x14ac:dyDescent="0.25">
      <c r="A604" s="6"/>
      <c r="X604" s="1"/>
    </row>
    <row r="605" spans="1:24" x14ac:dyDescent="0.25">
      <c r="A605" s="6"/>
      <c r="X605" s="1"/>
    </row>
    <row r="606" spans="1:24" x14ac:dyDescent="0.25">
      <c r="A606" s="6"/>
      <c r="X606" s="1"/>
    </row>
    <row r="607" spans="1:24" x14ac:dyDescent="0.25">
      <c r="A607" s="6"/>
      <c r="X607" s="1"/>
    </row>
    <row r="608" spans="1:24" x14ac:dyDescent="0.25">
      <c r="A608" s="6"/>
      <c r="X608" s="1"/>
    </row>
    <row r="609" spans="1:24" x14ac:dyDescent="0.25">
      <c r="A609" s="6"/>
      <c r="X609" s="1"/>
    </row>
    <row r="610" spans="1:24" x14ac:dyDescent="0.25">
      <c r="A610" s="6"/>
      <c r="X610" s="1"/>
    </row>
    <row r="611" spans="1:24" x14ac:dyDescent="0.25">
      <c r="A611" s="6"/>
      <c r="X611" s="1"/>
    </row>
    <row r="612" spans="1:24" x14ac:dyDescent="0.25">
      <c r="A612" s="6"/>
      <c r="X612" s="1"/>
    </row>
    <row r="613" spans="1:24" x14ac:dyDescent="0.25">
      <c r="A613" s="6"/>
      <c r="X613" s="1"/>
    </row>
    <row r="614" spans="1:24" x14ac:dyDescent="0.25">
      <c r="A614" s="6"/>
      <c r="X614" s="1"/>
    </row>
    <row r="615" spans="1:24" x14ac:dyDescent="0.25">
      <c r="A615" s="7"/>
      <c r="X615" s="1"/>
    </row>
    <row r="616" spans="1:24" x14ac:dyDescent="0.25">
      <c r="A616" s="6"/>
      <c r="X616" s="1"/>
    </row>
    <row r="617" spans="1:24" x14ac:dyDescent="0.25">
      <c r="A617" s="6"/>
      <c r="X617" s="1"/>
    </row>
  </sheetData>
  <mergeCells count="7">
    <mergeCell ref="AC4:AD4"/>
    <mergeCell ref="AC5:AD5"/>
    <mergeCell ref="A1:AD1"/>
    <mergeCell ref="W5:X5"/>
    <mergeCell ref="W4:X4"/>
    <mergeCell ref="Z4:AA4"/>
    <mergeCell ref="Z5:AA5"/>
  </mergeCells>
  <conditionalFormatting sqref="U2:V1048576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8:V38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I8">
    <cfRule type="colorScale" priority="12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9:I9">
    <cfRule type="colorScale" priority="12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0:I10">
    <cfRule type="colorScale" priority="12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1:I11">
    <cfRule type="colorScale" priority="12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2:I12">
    <cfRule type="colorScale" priority="13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3:I13">
    <cfRule type="colorScale" priority="13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4:I14">
    <cfRule type="colorScale" priority="13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5:I15">
    <cfRule type="colorScale" priority="13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6:I16">
    <cfRule type="colorScale" priority="13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7:I17">
    <cfRule type="colorScale" priority="14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8:I18">
    <cfRule type="colorScale" priority="14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9:I19">
    <cfRule type="colorScale" priority="14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0:I20">
    <cfRule type="colorScale" priority="14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1:I21">
    <cfRule type="colorScale" priority="14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2:I22">
    <cfRule type="colorScale" priority="15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3:I23">
    <cfRule type="colorScale" priority="15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4:I24">
    <cfRule type="colorScale" priority="15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5:I25">
    <cfRule type="colorScale" priority="15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6:I26">
    <cfRule type="colorScale" priority="15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7:I27">
    <cfRule type="colorScale" priority="16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8:I28">
    <cfRule type="colorScale" priority="16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9:I29">
    <cfRule type="colorScale" priority="16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0:I30">
    <cfRule type="colorScale" priority="16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1:I31">
    <cfRule type="colorScale" priority="16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2:I32">
    <cfRule type="colorScale" priority="17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3:I33">
    <cfRule type="colorScale" priority="17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4:I34">
    <cfRule type="colorScale" priority="17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5:I35">
    <cfRule type="colorScale" priority="17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6:I36">
    <cfRule type="colorScale" priority="17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7:I37">
    <cfRule type="colorScale" priority="18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8:I38">
    <cfRule type="colorScale" priority="18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pageMargins left="0.25" right="0.25" top="0.25" bottom="0.25" header="0.25" footer="0.25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7"/>
  <sheetViews>
    <sheetView tabSelected="1" topLeftCell="A5" zoomScaleNormal="100" workbookViewId="0">
      <selection activeCell="AH17" sqref="AH17"/>
    </sheetView>
  </sheetViews>
  <sheetFormatPr defaultColWidth="14.7109375" defaultRowHeight="15" x14ac:dyDescent="0.25"/>
  <cols>
    <col min="1" max="1" width="6.5703125" style="28" bestFit="1" customWidth="1"/>
    <col min="2" max="3" width="5.5703125" style="28" bestFit="1" customWidth="1"/>
    <col min="4" max="4" width="9.7109375" style="29" customWidth="1"/>
    <col min="5" max="5" width="9.42578125" style="29" customWidth="1"/>
    <col min="6" max="6" width="9.7109375" style="12" customWidth="1"/>
    <col min="7" max="7" width="9.28515625" style="29" customWidth="1"/>
    <col min="8" max="9" width="8.7109375" style="29" customWidth="1"/>
    <col min="10" max="15" width="8.7109375" style="29" hidden="1" customWidth="1"/>
    <col min="16" max="18" width="12" style="29" hidden="1" customWidth="1"/>
    <col min="19" max="19" width="1.42578125" style="29" hidden="1" customWidth="1"/>
    <col min="20" max="20" width="11.140625" style="8" hidden="1" customWidth="1"/>
    <col min="21" max="21" width="11.140625" style="29" customWidth="1"/>
    <col min="22" max="22" width="2.42578125" style="28" customWidth="1"/>
    <col min="23" max="23" width="5.140625" style="1" bestFit="1" customWidth="1"/>
    <col min="24" max="24" width="9" customWidth="1"/>
    <col min="25" max="25" width="2.42578125" style="1" customWidth="1"/>
    <col min="26" max="26" width="5.140625" style="1" bestFit="1" customWidth="1"/>
    <col min="27" max="27" width="8.85546875" style="1" customWidth="1"/>
    <col min="28" max="28" width="2.42578125" style="1" customWidth="1"/>
    <col min="29" max="29" width="5.140625" style="1" bestFit="1" customWidth="1"/>
    <col min="30" max="30" width="8.5703125" style="1" customWidth="1"/>
    <col min="31" max="16384" width="14.7109375" style="1"/>
  </cols>
  <sheetData>
    <row r="1" spans="1:33" s="36" customFormat="1" ht="21" x14ac:dyDescent="0.3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3" x14ac:dyDescent="0.25">
      <c r="B2" s="28" t="s">
        <v>28</v>
      </c>
      <c r="X2" s="1"/>
    </row>
    <row r="3" spans="1:33" x14ac:dyDescent="0.25">
      <c r="C3" s="28" t="s">
        <v>28</v>
      </c>
      <c r="W3" s="2"/>
      <c r="X3" s="1"/>
    </row>
    <row r="4" spans="1:33" x14ac:dyDescent="0.25">
      <c r="I4" s="29" t="s">
        <v>28</v>
      </c>
      <c r="T4" s="29"/>
      <c r="W4" s="41" t="s">
        <v>88</v>
      </c>
      <c r="X4" s="41"/>
      <c r="Z4" s="41" t="s">
        <v>89</v>
      </c>
      <c r="AA4" s="41"/>
      <c r="AC4" s="41" t="s">
        <v>91</v>
      </c>
      <c r="AD4" s="41"/>
    </row>
    <row r="5" spans="1:33" ht="45" customHeight="1" x14ac:dyDescent="0.25">
      <c r="D5" s="28" t="s">
        <v>2</v>
      </c>
      <c r="E5" s="28" t="s">
        <v>3</v>
      </c>
      <c r="F5" s="28" t="s">
        <v>8</v>
      </c>
      <c r="G5" s="28" t="s">
        <v>5</v>
      </c>
      <c r="H5" s="28" t="s">
        <v>9</v>
      </c>
      <c r="I5" s="28" t="s">
        <v>0</v>
      </c>
      <c r="J5" s="28" t="s">
        <v>7</v>
      </c>
      <c r="K5" s="28" t="s">
        <v>6</v>
      </c>
      <c r="L5" s="28" t="s">
        <v>11</v>
      </c>
      <c r="M5" s="28" t="s">
        <v>10</v>
      </c>
      <c r="N5" s="28" t="s">
        <v>4</v>
      </c>
      <c r="O5" s="28" t="s">
        <v>1</v>
      </c>
      <c r="P5" s="28" t="s">
        <v>12</v>
      </c>
      <c r="Q5" s="28" t="s">
        <v>13</v>
      </c>
      <c r="R5" s="28" t="s">
        <v>29</v>
      </c>
      <c r="S5" s="28" t="s">
        <v>28</v>
      </c>
      <c r="T5" s="4" t="s">
        <v>30</v>
      </c>
      <c r="U5" s="4" t="s">
        <v>30</v>
      </c>
      <c r="V5" s="4"/>
      <c r="W5" s="42" t="s">
        <v>87</v>
      </c>
      <c r="X5" s="42"/>
      <c r="Z5" s="42" t="s">
        <v>90</v>
      </c>
      <c r="AA5" s="42"/>
      <c r="AC5" s="42" t="s">
        <v>92</v>
      </c>
      <c r="AD5" s="42"/>
    </row>
    <row r="6" spans="1:33" x14ac:dyDescent="0.25">
      <c r="D6" s="9">
        <v>54033</v>
      </c>
      <c r="E6" s="9">
        <v>112831</v>
      </c>
      <c r="F6" s="9">
        <v>95744</v>
      </c>
      <c r="G6" s="9">
        <v>101086</v>
      </c>
      <c r="H6" s="9">
        <v>178109</v>
      </c>
      <c r="I6" s="9">
        <v>51296</v>
      </c>
      <c r="J6" s="9">
        <v>46634</v>
      </c>
      <c r="K6" s="9">
        <v>26335</v>
      </c>
      <c r="L6" s="9">
        <v>16647</v>
      </c>
      <c r="M6" s="9">
        <v>8892</v>
      </c>
      <c r="N6" s="9">
        <v>5250</v>
      </c>
      <c r="O6" s="9">
        <v>4602</v>
      </c>
      <c r="P6" s="29" t="s">
        <v>14</v>
      </c>
      <c r="Q6" s="29" t="s">
        <v>15</v>
      </c>
      <c r="R6" s="29" t="s">
        <v>16</v>
      </c>
      <c r="S6" s="29" t="s">
        <v>28</v>
      </c>
      <c r="T6" s="8" t="s">
        <v>31</v>
      </c>
      <c r="U6" s="8" t="s">
        <v>31</v>
      </c>
      <c r="V6" s="4"/>
      <c r="X6" s="1"/>
    </row>
    <row r="7" spans="1:33" ht="30" x14ac:dyDescent="0.25">
      <c r="A7" s="30" t="s">
        <v>36</v>
      </c>
      <c r="B7" s="30" t="s">
        <v>35</v>
      </c>
      <c r="C7" s="30" t="s">
        <v>34</v>
      </c>
      <c r="D7" s="29">
        <v>190</v>
      </c>
      <c r="E7" s="29">
        <v>190</v>
      </c>
      <c r="F7" s="29">
        <v>190</v>
      </c>
      <c r="G7" s="29">
        <v>190</v>
      </c>
      <c r="H7" s="29">
        <v>190</v>
      </c>
      <c r="I7" s="29">
        <v>191</v>
      </c>
      <c r="J7" s="29">
        <v>190</v>
      </c>
      <c r="K7" s="29">
        <v>190</v>
      </c>
      <c r="L7" s="29">
        <v>190</v>
      </c>
      <c r="M7" s="29">
        <v>190</v>
      </c>
      <c r="N7" s="29">
        <v>190</v>
      </c>
      <c r="O7" s="29">
        <v>190</v>
      </c>
      <c r="P7" s="29" t="s">
        <v>17</v>
      </c>
      <c r="Q7" s="29" t="s">
        <v>18</v>
      </c>
      <c r="R7" s="29" t="s">
        <v>28</v>
      </c>
      <c r="T7" s="8" t="s">
        <v>32</v>
      </c>
      <c r="U7" s="8" t="s">
        <v>33</v>
      </c>
      <c r="V7" s="4"/>
      <c r="X7" s="1"/>
    </row>
    <row r="8" spans="1:33" x14ac:dyDescent="0.25">
      <c r="A8" s="23" t="s">
        <v>19</v>
      </c>
      <c r="B8" s="28" t="s">
        <v>20</v>
      </c>
      <c r="C8" s="28" t="s">
        <v>19</v>
      </c>
      <c r="D8" s="37">
        <v>49647</v>
      </c>
      <c r="E8" s="37">
        <v>48059</v>
      </c>
      <c r="F8" s="37">
        <v>49836</v>
      </c>
      <c r="G8" s="38">
        <v>50667</v>
      </c>
      <c r="H8" s="37">
        <v>48776</v>
      </c>
      <c r="I8" s="37">
        <v>51106</v>
      </c>
      <c r="J8" s="10">
        <v>48270</v>
      </c>
      <c r="K8" s="10">
        <v>44573</v>
      </c>
      <c r="L8" s="10">
        <v>44334</v>
      </c>
      <c r="M8" s="10">
        <v>47622</v>
      </c>
      <c r="N8" s="10">
        <v>46002</v>
      </c>
      <c r="O8" s="10">
        <v>47546</v>
      </c>
      <c r="P8" s="11">
        <v>206.35</v>
      </c>
      <c r="Q8" s="10">
        <v>47536</v>
      </c>
      <c r="R8" s="10">
        <v>42818</v>
      </c>
      <c r="S8" s="29" t="s">
        <v>28</v>
      </c>
      <c r="T8" s="8">
        <f t="shared" ref="T8:T38" si="0">RANK(G8,$E8:$O8,0)</f>
        <v>2</v>
      </c>
      <c r="U8" s="16">
        <f t="shared" ref="U8:U38" si="1">RANK(G8,$E8:$I8,0)</f>
        <v>2</v>
      </c>
      <c r="V8" s="23"/>
      <c r="X8" s="1"/>
      <c r="AG8" s="40"/>
    </row>
    <row r="9" spans="1:33" x14ac:dyDescent="0.25">
      <c r="A9" s="23">
        <v>1</v>
      </c>
      <c r="B9" s="28">
        <v>3</v>
      </c>
      <c r="C9" s="28">
        <v>1</v>
      </c>
      <c r="D9" s="37">
        <v>49647</v>
      </c>
      <c r="E9" s="37">
        <v>48059</v>
      </c>
      <c r="F9" s="37">
        <v>49836</v>
      </c>
      <c r="G9" s="38">
        <v>51687</v>
      </c>
      <c r="H9" s="37">
        <v>49800</v>
      </c>
      <c r="I9" s="37">
        <v>51873</v>
      </c>
      <c r="J9" s="10">
        <v>48291</v>
      </c>
      <c r="K9" s="10">
        <v>45887</v>
      </c>
      <c r="L9" s="10">
        <v>44461</v>
      </c>
      <c r="M9" s="10">
        <v>48336</v>
      </c>
      <c r="N9" s="10">
        <v>46577</v>
      </c>
      <c r="O9" s="10">
        <v>49056</v>
      </c>
      <c r="P9" s="11">
        <v>212.54</v>
      </c>
      <c r="Q9" s="10">
        <v>48241</v>
      </c>
      <c r="R9" s="10">
        <v>43909</v>
      </c>
      <c r="S9" s="29" t="s">
        <v>28</v>
      </c>
      <c r="T9" s="29">
        <f t="shared" si="0"/>
        <v>2</v>
      </c>
      <c r="U9" s="16">
        <f t="shared" si="1"/>
        <v>2</v>
      </c>
      <c r="V9" s="23"/>
      <c r="W9" s="26">
        <f t="shared" ref="W9:W37" si="2">(G9-G8)/G8</f>
        <v>2.0131446503641424E-2</v>
      </c>
      <c r="X9" s="39">
        <f t="shared" ref="X9:X37" si="3">G9-G8</f>
        <v>1020</v>
      </c>
      <c r="Z9" s="26">
        <f t="shared" ref="Z9:Z37" si="4">(H9-H8)/H8</f>
        <v>2.0993931441692634E-2</v>
      </c>
      <c r="AA9" s="39">
        <f t="shared" ref="AA9:AA37" si="5">H9-H8</f>
        <v>1024</v>
      </c>
      <c r="AC9" s="26">
        <f>(I9-I8)/I8</f>
        <v>1.5008022541384574E-2</v>
      </c>
      <c r="AD9" s="39">
        <f>I9-I8</f>
        <v>767</v>
      </c>
      <c r="AG9" s="40"/>
    </row>
    <row r="10" spans="1:33" x14ac:dyDescent="0.25">
      <c r="A10" s="23">
        <v>2</v>
      </c>
      <c r="B10" s="28">
        <v>4</v>
      </c>
      <c r="C10" s="28">
        <v>2</v>
      </c>
      <c r="D10" s="37">
        <v>49647</v>
      </c>
      <c r="E10" s="37">
        <v>48059</v>
      </c>
      <c r="F10" s="37">
        <v>50232</v>
      </c>
      <c r="G10" s="38">
        <v>52707</v>
      </c>
      <c r="H10" s="37">
        <v>50824</v>
      </c>
      <c r="I10" s="37">
        <v>52651</v>
      </c>
      <c r="J10" s="10">
        <v>48312</v>
      </c>
      <c r="K10" s="10">
        <v>47243</v>
      </c>
      <c r="L10" s="10">
        <v>45662</v>
      </c>
      <c r="M10" s="10">
        <v>49650</v>
      </c>
      <c r="N10" s="10">
        <v>47043</v>
      </c>
      <c r="O10" s="10">
        <v>50463</v>
      </c>
      <c r="P10" s="11">
        <v>218.91</v>
      </c>
      <c r="Q10" s="10">
        <v>49021</v>
      </c>
      <c r="R10" s="10">
        <v>45048</v>
      </c>
      <c r="S10" s="29" t="s">
        <v>28</v>
      </c>
      <c r="T10" s="29">
        <f t="shared" si="0"/>
        <v>1</v>
      </c>
      <c r="U10" s="18">
        <f t="shared" si="1"/>
        <v>1</v>
      </c>
      <c r="V10" s="23"/>
      <c r="W10" s="26">
        <f t="shared" si="2"/>
        <v>1.9734169133437809E-2</v>
      </c>
      <c r="X10" s="39">
        <f t="shared" si="3"/>
        <v>1020</v>
      </c>
      <c r="Z10" s="26">
        <f t="shared" si="4"/>
        <v>2.0562248995983936E-2</v>
      </c>
      <c r="AA10" s="39">
        <f t="shared" si="5"/>
        <v>1024</v>
      </c>
      <c r="AC10" s="26">
        <f t="shared" ref="AC10:AC37" si="6">(I10-I9)/I9</f>
        <v>1.4998168604090759E-2</v>
      </c>
      <c r="AD10" s="39">
        <f t="shared" ref="AD10:AD37" si="7">I10-I9</f>
        <v>778</v>
      </c>
      <c r="AG10" s="40"/>
    </row>
    <row r="11" spans="1:33" x14ac:dyDescent="0.25">
      <c r="A11" s="23">
        <v>3</v>
      </c>
      <c r="B11" s="28">
        <v>5</v>
      </c>
      <c r="C11" s="28">
        <v>3</v>
      </c>
      <c r="D11" s="37">
        <v>49647</v>
      </c>
      <c r="E11" s="37">
        <v>49502</v>
      </c>
      <c r="F11" s="37">
        <v>50232</v>
      </c>
      <c r="G11" s="38">
        <v>53727</v>
      </c>
      <c r="H11" s="37">
        <v>51848</v>
      </c>
      <c r="I11" s="37">
        <v>53440</v>
      </c>
      <c r="J11" s="10">
        <v>49402</v>
      </c>
      <c r="K11" s="10">
        <v>48640</v>
      </c>
      <c r="L11" s="10">
        <v>45662</v>
      </c>
      <c r="M11" s="10">
        <v>50535</v>
      </c>
      <c r="N11" s="10">
        <v>47513</v>
      </c>
      <c r="O11" s="10">
        <v>51911</v>
      </c>
      <c r="P11" s="11">
        <v>225.48</v>
      </c>
      <c r="Q11" s="10">
        <v>49774</v>
      </c>
      <c r="R11" s="10">
        <v>46265</v>
      </c>
      <c r="S11" s="29" t="s">
        <v>28</v>
      </c>
      <c r="T11" s="29">
        <f t="shared" si="0"/>
        <v>1</v>
      </c>
      <c r="U11" s="18">
        <f t="shared" si="1"/>
        <v>1</v>
      </c>
      <c r="V11" s="23"/>
      <c r="W11" s="26">
        <f t="shared" si="2"/>
        <v>1.9352268199669873E-2</v>
      </c>
      <c r="X11" s="39">
        <f t="shared" si="3"/>
        <v>1020</v>
      </c>
      <c r="Z11" s="26">
        <f t="shared" si="4"/>
        <v>2.0147961592948214E-2</v>
      </c>
      <c r="AA11" s="39">
        <f t="shared" si="5"/>
        <v>1024</v>
      </c>
      <c r="AC11" s="26">
        <f t="shared" si="6"/>
        <v>1.498547036143663E-2</v>
      </c>
      <c r="AD11" s="39">
        <f t="shared" si="7"/>
        <v>789</v>
      </c>
      <c r="AG11" s="40"/>
    </row>
    <row r="12" spans="1:33" x14ac:dyDescent="0.25">
      <c r="A12" s="23">
        <v>4</v>
      </c>
      <c r="B12" s="28">
        <v>6</v>
      </c>
      <c r="C12" s="28">
        <v>4</v>
      </c>
      <c r="D12" s="37">
        <v>50870</v>
      </c>
      <c r="E12" s="37">
        <v>51135</v>
      </c>
      <c r="F12" s="37">
        <v>50712</v>
      </c>
      <c r="G12" s="38">
        <v>54747</v>
      </c>
      <c r="H12" s="37">
        <v>52872</v>
      </c>
      <c r="I12" s="37">
        <v>54242</v>
      </c>
      <c r="J12" s="10">
        <v>50677</v>
      </c>
      <c r="K12" s="10">
        <v>50559</v>
      </c>
      <c r="L12" s="10">
        <v>45663</v>
      </c>
      <c r="M12" s="10">
        <v>52304</v>
      </c>
      <c r="N12" s="10">
        <v>47988</v>
      </c>
      <c r="O12" s="10">
        <v>53858</v>
      </c>
      <c r="P12" s="11">
        <v>234.5</v>
      </c>
      <c r="Q12" s="10">
        <v>50870</v>
      </c>
      <c r="R12" s="10">
        <v>47895</v>
      </c>
      <c r="S12" s="29" t="s">
        <v>28</v>
      </c>
      <c r="T12" s="29">
        <f t="shared" si="0"/>
        <v>1</v>
      </c>
      <c r="U12" s="18">
        <f t="shared" si="1"/>
        <v>1</v>
      </c>
      <c r="V12" s="23"/>
      <c r="W12" s="26">
        <f t="shared" si="2"/>
        <v>1.8984867943492099E-2</v>
      </c>
      <c r="X12" s="39">
        <f t="shared" si="3"/>
        <v>1020</v>
      </c>
      <c r="Z12" s="26">
        <f t="shared" si="4"/>
        <v>1.9750038574294089E-2</v>
      </c>
      <c r="AA12" s="39">
        <f t="shared" si="5"/>
        <v>1024</v>
      </c>
      <c r="AC12" s="26">
        <f t="shared" si="6"/>
        <v>1.5007485029940119E-2</v>
      </c>
      <c r="AD12" s="39">
        <f t="shared" si="7"/>
        <v>802</v>
      </c>
      <c r="AG12" s="40"/>
    </row>
    <row r="13" spans="1:33" x14ac:dyDescent="0.25">
      <c r="A13" s="23">
        <v>5</v>
      </c>
      <c r="B13" s="28">
        <v>7</v>
      </c>
      <c r="C13" s="28">
        <v>5</v>
      </c>
      <c r="D13" s="37">
        <v>50919</v>
      </c>
      <c r="E13" s="37">
        <v>52667</v>
      </c>
      <c r="F13" s="37">
        <v>50712</v>
      </c>
      <c r="G13" s="38">
        <v>55767</v>
      </c>
      <c r="H13" s="37">
        <v>53896</v>
      </c>
      <c r="I13" s="37">
        <v>55056</v>
      </c>
      <c r="J13" s="10">
        <v>52002</v>
      </c>
      <c r="K13" s="10">
        <v>52055</v>
      </c>
      <c r="L13" s="10">
        <v>46012</v>
      </c>
      <c r="M13" s="10">
        <v>54134</v>
      </c>
      <c r="N13" s="10">
        <v>48468</v>
      </c>
      <c r="O13" s="10">
        <v>55453</v>
      </c>
      <c r="P13" s="11">
        <v>241.54</v>
      </c>
      <c r="Q13" s="10">
        <v>51785</v>
      </c>
      <c r="R13" s="10">
        <v>49218</v>
      </c>
      <c r="S13" s="29" t="s">
        <v>28</v>
      </c>
      <c r="T13" s="29">
        <f t="shared" si="0"/>
        <v>1</v>
      </c>
      <c r="U13" s="18">
        <f t="shared" si="1"/>
        <v>1</v>
      </c>
      <c r="V13" s="23"/>
      <c r="W13" s="26">
        <f t="shared" si="2"/>
        <v>1.8631157871664202E-2</v>
      </c>
      <c r="X13" s="39">
        <f t="shared" si="3"/>
        <v>1020</v>
      </c>
      <c r="Z13" s="26">
        <f t="shared" si="4"/>
        <v>1.9367529126948103E-2</v>
      </c>
      <c r="AA13" s="39">
        <f t="shared" si="5"/>
        <v>1024</v>
      </c>
      <c r="AC13" s="26">
        <f t="shared" si="6"/>
        <v>1.5006821282401092E-2</v>
      </c>
      <c r="AD13" s="39">
        <f t="shared" si="7"/>
        <v>814</v>
      </c>
      <c r="AG13" s="40"/>
    </row>
    <row r="14" spans="1:33" x14ac:dyDescent="0.25">
      <c r="A14" s="24">
        <v>6</v>
      </c>
      <c r="B14" s="28">
        <v>8</v>
      </c>
      <c r="C14" s="28">
        <v>6</v>
      </c>
      <c r="D14" s="37">
        <v>51026</v>
      </c>
      <c r="E14" s="37">
        <v>54613</v>
      </c>
      <c r="F14" s="37">
        <v>53208</v>
      </c>
      <c r="G14" s="38">
        <v>56787</v>
      </c>
      <c r="H14" s="37">
        <v>54920</v>
      </c>
      <c r="I14" s="37">
        <v>56019</v>
      </c>
      <c r="J14" s="10">
        <v>53354</v>
      </c>
      <c r="K14" s="10">
        <v>54369</v>
      </c>
      <c r="L14" s="10">
        <v>48077</v>
      </c>
      <c r="M14" s="10">
        <v>56029</v>
      </c>
      <c r="N14" s="10">
        <v>49721</v>
      </c>
      <c r="O14" s="10">
        <v>57783</v>
      </c>
      <c r="P14" s="11">
        <v>252.41</v>
      </c>
      <c r="Q14" s="10">
        <v>53470</v>
      </c>
      <c r="R14" s="10">
        <v>51252</v>
      </c>
      <c r="S14" s="29" t="s">
        <v>28</v>
      </c>
      <c r="T14" s="29">
        <f t="shared" si="0"/>
        <v>2</v>
      </c>
      <c r="U14" s="18">
        <f t="shared" si="1"/>
        <v>1</v>
      </c>
      <c r="V14" s="24"/>
      <c r="W14" s="26">
        <f t="shared" si="2"/>
        <v>1.8290386787885308E-2</v>
      </c>
      <c r="X14" s="39">
        <f t="shared" si="3"/>
        <v>1020</v>
      </c>
      <c r="Z14" s="26">
        <f t="shared" si="4"/>
        <v>1.8999554697936766E-2</v>
      </c>
      <c r="AA14" s="39">
        <f t="shared" si="5"/>
        <v>1024</v>
      </c>
      <c r="AC14" s="26">
        <f t="shared" si="6"/>
        <v>1.7491281604184832E-2</v>
      </c>
      <c r="AD14" s="39">
        <f t="shared" si="7"/>
        <v>963</v>
      </c>
      <c r="AG14" s="40"/>
    </row>
    <row r="15" spans="1:33" x14ac:dyDescent="0.25">
      <c r="A15" s="24">
        <v>7</v>
      </c>
      <c r="B15" s="28">
        <v>9</v>
      </c>
      <c r="C15" s="28">
        <v>7</v>
      </c>
      <c r="D15" s="37">
        <v>51132</v>
      </c>
      <c r="E15" s="37">
        <v>56252</v>
      </c>
      <c r="F15" s="37">
        <v>53208</v>
      </c>
      <c r="G15" s="38">
        <v>57807</v>
      </c>
      <c r="H15" s="37">
        <v>55944</v>
      </c>
      <c r="I15" s="37">
        <v>56999</v>
      </c>
      <c r="J15" s="10">
        <v>55180</v>
      </c>
      <c r="K15" s="10">
        <v>55978</v>
      </c>
      <c r="L15" s="10">
        <v>49516</v>
      </c>
      <c r="M15" s="10">
        <v>57991</v>
      </c>
      <c r="N15" s="10">
        <v>51052</v>
      </c>
      <c r="O15" s="10">
        <v>59523</v>
      </c>
      <c r="P15" s="11">
        <v>259.98</v>
      </c>
      <c r="Q15" s="10">
        <v>54769</v>
      </c>
      <c r="R15" s="10">
        <v>52741</v>
      </c>
      <c r="S15" s="29" t="s">
        <v>28</v>
      </c>
      <c r="T15" s="29">
        <f t="shared" si="0"/>
        <v>3</v>
      </c>
      <c r="U15" s="18">
        <f t="shared" si="1"/>
        <v>1</v>
      </c>
      <c r="V15" s="24"/>
      <c r="W15" s="26">
        <f t="shared" si="2"/>
        <v>1.7961857467378096E-2</v>
      </c>
      <c r="X15" s="39">
        <f t="shared" si="3"/>
        <v>1020</v>
      </c>
      <c r="Z15" s="26">
        <f t="shared" si="4"/>
        <v>1.8645302257829569E-2</v>
      </c>
      <c r="AA15" s="39">
        <f t="shared" si="5"/>
        <v>1024</v>
      </c>
      <c r="AC15" s="26">
        <f t="shared" si="6"/>
        <v>1.7494064513825666E-2</v>
      </c>
      <c r="AD15" s="39">
        <f t="shared" si="7"/>
        <v>980</v>
      </c>
      <c r="AG15" s="40"/>
    </row>
    <row r="16" spans="1:33" x14ac:dyDescent="0.25">
      <c r="A16" s="24">
        <v>8</v>
      </c>
      <c r="B16" s="28">
        <v>10</v>
      </c>
      <c r="D16" s="37">
        <v>51238</v>
      </c>
      <c r="E16" s="37">
        <v>58785</v>
      </c>
      <c r="F16" s="37">
        <v>54384</v>
      </c>
      <c r="G16" s="38">
        <v>58827</v>
      </c>
      <c r="H16" s="37">
        <v>56968</v>
      </c>
      <c r="I16" s="37">
        <v>57997</v>
      </c>
      <c r="J16" s="10">
        <v>56627</v>
      </c>
      <c r="K16" s="10">
        <v>55978</v>
      </c>
      <c r="L16" s="10">
        <v>50008</v>
      </c>
      <c r="M16" s="10">
        <v>59730</v>
      </c>
      <c r="N16" s="10">
        <v>52485</v>
      </c>
      <c r="O16" s="10">
        <v>59671</v>
      </c>
      <c r="P16" s="11">
        <v>259.98</v>
      </c>
      <c r="Q16" s="10">
        <v>55565</v>
      </c>
      <c r="R16" s="10">
        <v>53034</v>
      </c>
      <c r="S16" s="29" t="s">
        <v>28</v>
      </c>
      <c r="T16" s="29">
        <f t="shared" si="0"/>
        <v>3</v>
      </c>
      <c r="U16" s="18">
        <f t="shared" si="1"/>
        <v>1</v>
      </c>
      <c r="V16" s="24"/>
      <c r="W16" s="26">
        <f t="shared" si="2"/>
        <v>1.7644921895272198E-2</v>
      </c>
      <c r="X16" s="39">
        <f t="shared" si="3"/>
        <v>1020</v>
      </c>
      <c r="Z16" s="26">
        <f t="shared" si="4"/>
        <v>1.8304018304018305E-2</v>
      </c>
      <c r="AA16" s="39">
        <f t="shared" si="5"/>
        <v>1024</v>
      </c>
      <c r="AC16" s="26">
        <f t="shared" si="6"/>
        <v>1.7509079106650994E-2</v>
      </c>
      <c r="AD16" s="39">
        <f t="shared" si="7"/>
        <v>998</v>
      </c>
      <c r="AG16" s="40"/>
    </row>
    <row r="17" spans="1:33" x14ac:dyDescent="0.25">
      <c r="A17" s="24">
        <v>9</v>
      </c>
      <c r="B17" s="28">
        <v>11</v>
      </c>
      <c r="C17" s="28" t="s">
        <v>21</v>
      </c>
      <c r="D17" s="37">
        <v>53058</v>
      </c>
      <c r="E17" s="37">
        <v>60549</v>
      </c>
      <c r="F17" s="37">
        <v>56028</v>
      </c>
      <c r="G17" s="38">
        <v>59847</v>
      </c>
      <c r="H17" s="37">
        <v>57992</v>
      </c>
      <c r="I17" s="37">
        <v>59012</v>
      </c>
      <c r="J17" s="10">
        <v>58827</v>
      </c>
      <c r="K17" s="10">
        <v>57638</v>
      </c>
      <c r="L17" s="10">
        <v>51494</v>
      </c>
      <c r="M17" s="10">
        <v>60327</v>
      </c>
      <c r="N17" s="10">
        <v>53896</v>
      </c>
      <c r="O17" s="10">
        <v>61244</v>
      </c>
      <c r="P17" s="11">
        <v>267.77999999999997</v>
      </c>
      <c r="Q17" s="10">
        <v>57228</v>
      </c>
      <c r="R17" s="10">
        <v>54586</v>
      </c>
      <c r="S17" s="29" t="s">
        <v>28</v>
      </c>
      <c r="T17" s="29">
        <f t="shared" si="0"/>
        <v>4</v>
      </c>
      <c r="U17" s="18">
        <f t="shared" si="1"/>
        <v>2</v>
      </c>
      <c r="V17" s="24"/>
      <c r="W17" s="26">
        <f t="shared" si="2"/>
        <v>1.733897700035698E-2</v>
      </c>
      <c r="X17" s="39">
        <f t="shared" si="3"/>
        <v>1020</v>
      </c>
      <c r="Z17" s="26">
        <f t="shared" si="4"/>
        <v>1.7975003510742875E-2</v>
      </c>
      <c r="AA17" s="39">
        <f t="shared" si="5"/>
        <v>1024</v>
      </c>
      <c r="AC17" s="26">
        <f t="shared" si="6"/>
        <v>1.7500905219235478E-2</v>
      </c>
      <c r="AD17" s="39">
        <f t="shared" si="7"/>
        <v>1015</v>
      </c>
      <c r="AG17" s="40"/>
    </row>
    <row r="18" spans="1:33" x14ac:dyDescent="0.25">
      <c r="A18" s="24">
        <v>10</v>
      </c>
      <c r="B18" s="28">
        <v>12</v>
      </c>
      <c r="D18" s="37">
        <v>54661</v>
      </c>
      <c r="E18" s="37">
        <v>60549</v>
      </c>
      <c r="F18" s="37">
        <v>56232</v>
      </c>
      <c r="G18" s="38">
        <v>60867</v>
      </c>
      <c r="H18" s="37">
        <v>59016</v>
      </c>
      <c r="I18" s="37">
        <v>60045</v>
      </c>
      <c r="J18" s="10">
        <v>60578</v>
      </c>
      <c r="K18" s="10">
        <v>57638</v>
      </c>
      <c r="L18" s="10">
        <v>53642</v>
      </c>
      <c r="M18" s="10">
        <v>61232</v>
      </c>
      <c r="N18" s="10">
        <v>56337</v>
      </c>
      <c r="O18" s="10">
        <v>61397</v>
      </c>
      <c r="P18" s="11">
        <v>267.77999999999997</v>
      </c>
      <c r="Q18" s="10">
        <v>58111</v>
      </c>
      <c r="R18" s="10">
        <v>54839</v>
      </c>
      <c r="S18" s="29" t="s">
        <v>28</v>
      </c>
      <c r="T18" s="29">
        <f t="shared" si="0"/>
        <v>3</v>
      </c>
      <c r="U18" s="18">
        <f t="shared" si="1"/>
        <v>1</v>
      </c>
      <c r="V18" s="24"/>
      <c r="W18" s="26">
        <f t="shared" si="2"/>
        <v>1.7043460825104016E-2</v>
      </c>
      <c r="X18" s="39">
        <f t="shared" si="3"/>
        <v>1020</v>
      </c>
      <c r="Z18" s="26">
        <f t="shared" si="4"/>
        <v>1.7657607945923574E-2</v>
      </c>
      <c r="AA18" s="39">
        <f t="shared" si="5"/>
        <v>1024</v>
      </c>
      <c r="AC18" s="26">
        <f t="shared" si="6"/>
        <v>1.7504914254727853E-2</v>
      </c>
      <c r="AD18" s="39">
        <f t="shared" si="7"/>
        <v>1033</v>
      </c>
      <c r="AG18" s="40"/>
    </row>
    <row r="19" spans="1:33" x14ac:dyDescent="0.25">
      <c r="A19" s="24">
        <v>11</v>
      </c>
      <c r="B19" s="28">
        <v>13</v>
      </c>
      <c r="C19" s="28" t="s">
        <v>22</v>
      </c>
      <c r="D19" s="37">
        <v>54661</v>
      </c>
      <c r="E19" s="37">
        <v>62365</v>
      </c>
      <c r="F19" s="37">
        <v>57792</v>
      </c>
      <c r="G19" s="38">
        <v>61887</v>
      </c>
      <c r="H19" s="37">
        <v>60040</v>
      </c>
      <c r="I19" s="37">
        <v>61095</v>
      </c>
      <c r="J19" s="10">
        <v>60578</v>
      </c>
      <c r="K19" s="10">
        <v>59344</v>
      </c>
      <c r="L19" s="10">
        <v>55280</v>
      </c>
      <c r="M19" s="10">
        <v>62150</v>
      </c>
      <c r="N19" s="10">
        <v>57856</v>
      </c>
      <c r="O19" s="10">
        <v>63016</v>
      </c>
      <c r="P19" s="11">
        <v>275.81</v>
      </c>
      <c r="Q19" s="10">
        <v>59604</v>
      </c>
      <c r="R19" s="10">
        <v>56351</v>
      </c>
      <c r="S19" s="29" t="s">
        <v>28</v>
      </c>
      <c r="T19" s="29">
        <f t="shared" si="0"/>
        <v>4</v>
      </c>
      <c r="U19" s="18">
        <f t="shared" si="1"/>
        <v>2</v>
      </c>
      <c r="V19" s="24"/>
      <c r="W19" s="26">
        <f t="shared" si="2"/>
        <v>1.6757849080782691E-2</v>
      </c>
      <c r="X19" s="39">
        <f t="shared" si="3"/>
        <v>1020</v>
      </c>
      <c r="Z19" s="26">
        <f t="shared" si="4"/>
        <v>1.7351226785956349E-2</v>
      </c>
      <c r="AA19" s="39">
        <f t="shared" si="5"/>
        <v>1024</v>
      </c>
      <c r="AC19" s="26">
        <f t="shared" si="6"/>
        <v>1.7486884836372719E-2</v>
      </c>
      <c r="AD19" s="39">
        <f t="shared" si="7"/>
        <v>1050</v>
      </c>
      <c r="AG19" s="40"/>
    </row>
    <row r="20" spans="1:33" x14ac:dyDescent="0.25">
      <c r="A20" s="24">
        <v>12</v>
      </c>
      <c r="B20" s="28">
        <v>14</v>
      </c>
      <c r="D20" s="37">
        <v>56202</v>
      </c>
      <c r="E20" s="37">
        <v>62365</v>
      </c>
      <c r="F20" s="37">
        <v>59412</v>
      </c>
      <c r="G20" s="38">
        <v>62907</v>
      </c>
      <c r="H20" s="37">
        <v>61064</v>
      </c>
      <c r="I20" s="37">
        <v>62623</v>
      </c>
      <c r="J20" s="10">
        <v>62375</v>
      </c>
      <c r="K20" s="10">
        <v>59344</v>
      </c>
      <c r="L20" s="10">
        <v>56858</v>
      </c>
      <c r="M20" s="10">
        <v>63083</v>
      </c>
      <c r="N20" s="10">
        <v>58373</v>
      </c>
      <c r="O20" s="10">
        <v>63173</v>
      </c>
      <c r="P20" s="11">
        <v>275.81</v>
      </c>
      <c r="Q20" s="10">
        <v>60392</v>
      </c>
      <c r="R20" s="10">
        <v>56586</v>
      </c>
      <c r="S20" s="29" t="s">
        <v>28</v>
      </c>
      <c r="T20" s="29">
        <f t="shared" si="0"/>
        <v>3</v>
      </c>
      <c r="U20" s="18">
        <f t="shared" si="1"/>
        <v>1</v>
      </c>
      <c r="V20" s="24"/>
      <c r="W20" s="26">
        <f t="shared" si="2"/>
        <v>1.6481652043240098E-2</v>
      </c>
      <c r="X20" s="39">
        <f t="shared" si="3"/>
        <v>1020</v>
      </c>
      <c r="Z20" s="26">
        <f t="shared" si="4"/>
        <v>1.7055296469020653E-2</v>
      </c>
      <c r="AA20" s="39">
        <f t="shared" si="5"/>
        <v>1024</v>
      </c>
      <c r="AC20" s="26">
        <f t="shared" si="6"/>
        <v>2.5010229969719289E-2</v>
      </c>
      <c r="AD20" s="39">
        <f t="shared" si="7"/>
        <v>1528</v>
      </c>
      <c r="AG20" s="40"/>
    </row>
    <row r="21" spans="1:33" x14ac:dyDescent="0.25">
      <c r="A21" s="24">
        <v>13</v>
      </c>
      <c r="B21" s="28">
        <v>15</v>
      </c>
      <c r="C21" s="28" t="s">
        <v>23</v>
      </c>
      <c r="D21" s="37">
        <v>56202</v>
      </c>
      <c r="E21" s="37">
        <v>64237</v>
      </c>
      <c r="F21" s="37">
        <v>61092</v>
      </c>
      <c r="G21" s="38">
        <v>63927</v>
      </c>
      <c r="H21" s="37">
        <v>62088</v>
      </c>
      <c r="I21" s="37">
        <v>64188</v>
      </c>
      <c r="J21" s="10">
        <v>62375</v>
      </c>
      <c r="K21" s="10">
        <v>61104</v>
      </c>
      <c r="L21" s="10">
        <v>57027</v>
      </c>
      <c r="M21" s="10">
        <v>64029</v>
      </c>
      <c r="N21" s="10">
        <v>59939</v>
      </c>
      <c r="O21" s="10">
        <v>64840</v>
      </c>
      <c r="P21" s="11">
        <v>284.08</v>
      </c>
      <c r="Q21" s="10">
        <v>61715</v>
      </c>
      <c r="R21" s="10">
        <v>58107</v>
      </c>
      <c r="S21" s="29" t="s">
        <v>28</v>
      </c>
      <c r="T21" s="29">
        <f t="shared" si="0"/>
        <v>5</v>
      </c>
      <c r="U21" s="18">
        <f t="shared" si="1"/>
        <v>3</v>
      </c>
      <c r="V21" s="24"/>
      <c r="W21" s="26">
        <f t="shared" si="2"/>
        <v>1.6214411750679576E-2</v>
      </c>
      <c r="X21" s="39">
        <f t="shared" si="3"/>
        <v>1020</v>
      </c>
      <c r="Z21" s="26">
        <f t="shared" si="4"/>
        <v>1.6769291235425129E-2</v>
      </c>
      <c r="AA21" s="39">
        <f t="shared" si="5"/>
        <v>1024</v>
      </c>
      <c r="AC21" s="26">
        <f t="shared" si="6"/>
        <v>2.4990818070038164E-2</v>
      </c>
      <c r="AD21" s="39">
        <f t="shared" si="7"/>
        <v>1565</v>
      </c>
      <c r="AG21" s="40"/>
    </row>
    <row r="22" spans="1:33" x14ac:dyDescent="0.25">
      <c r="A22" s="24">
        <v>14</v>
      </c>
      <c r="B22" s="28">
        <v>16</v>
      </c>
      <c r="D22" s="37">
        <v>59385</v>
      </c>
      <c r="E22" s="37">
        <v>64237</v>
      </c>
      <c r="F22" s="37">
        <v>62796</v>
      </c>
      <c r="G22" s="38">
        <v>64947</v>
      </c>
      <c r="H22" s="37">
        <v>63112</v>
      </c>
      <c r="I22" s="37">
        <v>65793</v>
      </c>
      <c r="J22" s="10">
        <v>64027</v>
      </c>
      <c r="K22" s="10">
        <v>61104</v>
      </c>
      <c r="L22" s="10">
        <v>58647</v>
      </c>
      <c r="M22" s="10">
        <v>64990</v>
      </c>
      <c r="N22" s="10">
        <v>60456</v>
      </c>
      <c r="O22" s="10">
        <v>65003</v>
      </c>
      <c r="P22" s="11">
        <v>284.08</v>
      </c>
      <c r="Q22" s="10">
        <v>62528</v>
      </c>
      <c r="R22" s="10">
        <v>58322</v>
      </c>
      <c r="S22" s="29" t="s">
        <v>28</v>
      </c>
      <c r="T22" s="29">
        <f t="shared" si="0"/>
        <v>4</v>
      </c>
      <c r="U22" s="18">
        <f t="shared" si="1"/>
        <v>2</v>
      </c>
      <c r="V22" s="24"/>
      <c r="W22" s="26">
        <f t="shared" si="2"/>
        <v>1.5955699469707634E-2</v>
      </c>
      <c r="X22" s="39">
        <f t="shared" si="3"/>
        <v>1020</v>
      </c>
      <c r="Z22" s="26">
        <f t="shared" si="4"/>
        <v>1.6492720010307951E-2</v>
      </c>
      <c r="AA22" s="39">
        <f t="shared" si="5"/>
        <v>1024</v>
      </c>
      <c r="AC22" s="26">
        <f t="shared" si="6"/>
        <v>2.5004673770798281E-2</v>
      </c>
      <c r="AD22" s="39">
        <f t="shared" si="7"/>
        <v>1605</v>
      </c>
      <c r="AG22" s="40"/>
    </row>
    <row r="23" spans="1:33" x14ac:dyDescent="0.25">
      <c r="A23" s="24">
        <v>15</v>
      </c>
      <c r="B23" s="28">
        <v>17</v>
      </c>
      <c r="C23" s="28" t="s">
        <v>24</v>
      </c>
      <c r="D23" s="37">
        <v>59385</v>
      </c>
      <c r="E23" s="37">
        <v>66164</v>
      </c>
      <c r="F23" s="37">
        <v>64548</v>
      </c>
      <c r="G23" s="38">
        <v>65967</v>
      </c>
      <c r="H23" s="37">
        <v>64136</v>
      </c>
      <c r="I23" s="37">
        <v>67438</v>
      </c>
      <c r="J23" s="10">
        <v>64027</v>
      </c>
      <c r="K23" s="10">
        <v>62917</v>
      </c>
      <c r="L23" s="10">
        <v>58818</v>
      </c>
      <c r="M23" s="10">
        <v>65964</v>
      </c>
      <c r="N23" s="10">
        <v>62067</v>
      </c>
      <c r="O23" s="10">
        <v>66721</v>
      </c>
      <c r="P23" s="11">
        <v>292.61</v>
      </c>
      <c r="Q23" s="10">
        <v>63866</v>
      </c>
      <c r="R23" s="10">
        <v>59905</v>
      </c>
      <c r="S23" s="29" t="s">
        <v>28</v>
      </c>
      <c r="T23" s="29">
        <f t="shared" si="0"/>
        <v>4</v>
      </c>
      <c r="U23" s="18">
        <f t="shared" si="1"/>
        <v>3</v>
      </c>
      <c r="V23" s="24"/>
      <c r="W23" s="26">
        <f t="shared" si="2"/>
        <v>1.570511340015705E-2</v>
      </c>
      <c r="X23" s="39">
        <f t="shared" si="3"/>
        <v>1020</v>
      </c>
      <c r="Z23" s="26">
        <f t="shared" si="4"/>
        <v>1.6225123589808595E-2</v>
      </c>
      <c r="AA23" s="39">
        <f t="shared" si="5"/>
        <v>1024</v>
      </c>
      <c r="AC23" s="26">
        <f t="shared" si="6"/>
        <v>2.5002659857431643E-2</v>
      </c>
      <c r="AD23" s="39">
        <f t="shared" si="7"/>
        <v>1645</v>
      </c>
      <c r="AG23" s="40"/>
    </row>
    <row r="24" spans="1:33" x14ac:dyDescent="0.25">
      <c r="A24" s="24">
        <v>16</v>
      </c>
      <c r="B24" s="28">
        <v>18</v>
      </c>
      <c r="D24" s="37">
        <v>61254</v>
      </c>
      <c r="E24" s="37">
        <v>66164</v>
      </c>
      <c r="F24" s="37">
        <v>66348</v>
      </c>
      <c r="G24" s="38">
        <v>66987</v>
      </c>
      <c r="H24" s="37">
        <v>65160</v>
      </c>
      <c r="I24" s="37">
        <v>69124</v>
      </c>
      <c r="J24" s="10">
        <v>66144</v>
      </c>
      <c r="K24" s="10">
        <v>62917</v>
      </c>
      <c r="L24" s="10">
        <v>60482</v>
      </c>
      <c r="M24" s="10">
        <v>66954</v>
      </c>
      <c r="N24" s="10">
        <v>62584</v>
      </c>
      <c r="O24" s="10">
        <v>66889</v>
      </c>
      <c r="P24" s="11">
        <v>292.61</v>
      </c>
      <c r="Q24" s="10">
        <v>64670</v>
      </c>
      <c r="R24" s="10">
        <v>60156</v>
      </c>
      <c r="S24" s="29" t="s">
        <v>28</v>
      </c>
      <c r="T24" s="29">
        <f t="shared" si="0"/>
        <v>2</v>
      </c>
      <c r="U24" s="17">
        <f t="shared" si="1"/>
        <v>2</v>
      </c>
      <c r="V24" s="24"/>
      <c r="W24" s="26">
        <f t="shared" si="2"/>
        <v>1.5462276592841875E-2</v>
      </c>
      <c r="X24" s="39">
        <f t="shared" si="3"/>
        <v>1020</v>
      </c>
      <c r="Z24" s="26">
        <f t="shared" si="4"/>
        <v>1.5966072096794313E-2</v>
      </c>
      <c r="AA24" s="39">
        <f t="shared" si="5"/>
        <v>1024</v>
      </c>
      <c r="AC24" s="26">
        <f t="shared" si="6"/>
        <v>2.500074142175035E-2</v>
      </c>
      <c r="AD24" s="39">
        <f t="shared" si="7"/>
        <v>1686</v>
      </c>
      <c r="AG24" s="40"/>
    </row>
    <row r="25" spans="1:33" x14ac:dyDescent="0.25">
      <c r="A25" s="24">
        <v>17</v>
      </c>
      <c r="B25" s="28">
        <v>19</v>
      </c>
      <c r="C25" s="28" t="s">
        <v>25</v>
      </c>
      <c r="D25" s="37">
        <v>61254</v>
      </c>
      <c r="E25" s="37">
        <v>68148</v>
      </c>
      <c r="F25" s="37">
        <v>68208</v>
      </c>
      <c r="G25" s="38">
        <v>68007</v>
      </c>
      <c r="H25" s="37">
        <v>66184</v>
      </c>
      <c r="I25" s="37">
        <v>70852</v>
      </c>
      <c r="J25" s="10">
        <v>66144</v>
      </c>
      <c r="K25" s="10">
        <v>64875</v>
      </c>
      <c r="L25" s="10">
        <v>60653</v>
      </c>
      <c r="M25" s="10">
        <v>67958</v>
      </c>
      <c r="N25" s="10">
        <v>64244</v>
      </c>
      <c r="O25" s="10">
        <v>68658</v>
      </c>
      <c r="P25" s="11">
        <v>301.38</v>
      </c>
      <c r="Q25" s="10">
        <v>65978</v>
      </c>
      <c r="R25" s="10">
        <v>61741</v>
      </c>
      <c r="S25" s="29" t="s">
        <v>28</v>
      </c>
      <c r="T25" s="29">
        <f t="shared" si="0"/>
        <v>5</v>
      </c>
      <c r="U25" s="18">
        <f t="shared" si="1"/>
        <v>4</v>
      </c>
      <c r="V25" s="24"/>
      <c r="W25" s="26">
        <f t="shared" si="2"/>
        <v>1.5226835057548479E-2</v>
      </c>
      <c r="X25" s="39">
        <f t="shared" si="3"/>
        <v>1020</v>
      </c>
      <c r="Z25" s="26">
        <f t="shared" si="4"/>
        <v>1.5715162676488644E-2</v>
      </c>
      <c r="AA25" s="39">
        <f t="shared" si="5"/>
        <v>1024</v>
      </c>
      <c r="AC25" s="26">
        <f t="shared" si="6"/>
        <v>2.4998553324460389E-2</v>
      </c>
      <c r="AD25" s="39">
        <f t="shared" si="7"/>
        <v>1728</v>
      </c>
      <c r="AG25" s="40"/>
    </row>
    <row r="26" spans="1:33" x14ac:dyDescent="0.25">
      <c r="A26" s="24">
        <v>18</v>
      </c>
      <c r="B26" s="28">
        <v>20</v>
      </c>
      <c r="D26" s="37">
        <v>63169</v>
      </c>
      <c r="E26" s="37">
        <v>68148</v>
      </c>
      <c r="F26" s="37">
        <v>70140</v>
      </c>
      <c r="G26" s="38">
        <v>69027</v>
      </c>
      <c r="H26" s="37">
        <v>67208</v>
      </c>
      <c r="I26" s="37">
        <v>71560</v>
      </c>
      <c r="J26" s="10">
        <v>68119</v>
      </c>
      <c r="K26" s="10">
        <v>64875</v>
      </c>
      <c r="L26" s="10">
        <v>62364</v>
      </c>
      <c r="M26" s="10">
        <v>68978</v>
      </c>
      <c r="N26" s="10">
        <v>64761</v>
      </c>
      <c r="O26" s="10">
        <v>70310</v>
      </c>
      <c r="P26" s="11">
        <v>301.38</v>
      </c>
      <c r="Q26" s="10">
        <v>66914</v>
      </c>
      <c r="R26" s="10">
        <v>62013</v>
      </c>
      <c r="S26" s="29" t="s">
        <v>28</v>
      </c>
      <c r="T26" s="29">
        <f t="shared" si="0"/>
        <v>4</v>
      </c>
      <c r="U26" s="17">
        <f t="shared" si="1"/>
        <v>3</v>
      </c>
      <c r="V26" s="24"/>
      <c r="W26" s="26">
        <f t="shared" si="2"/>
        <v>1.4998456041289868E-2</v>
      </c>
      <c r="X26" s="39">
        <f t="shared" si="3"/>
        <v>1020</v>
      </c>
      <c r="Z26" s="26">
        <f t="shared" si="4"/>
        <v>1.5472017406019582E-2</v>
      </c>
      <c r="AA26" s="39">
        <f t="shared" si="5"/>
        <v>1024</v>
      </c>
      <c r="AC26" s="26">
        <f t="shared" si="6"/>
        <v>9.9926607576356352E-3</v>
      </c>
      <c r="AD26" s="39">
        <f t="shared" si="7"/>
        <v>708</v>
      </c>
      <c r="AG26" s="40"/>
    </row>
    <row r="27" spans="1:33" x14ac:dyDescent="0.25">
      <c r="A27" s="24">
        <v>19</v>
      </c>
      <c r="B27" s="28">
        <v>21</v>
      </c>
      <c r="C27" s="28" t="s">
        <v>26</v>
      </c>
      <c r="D27" s="37">
        <v>63169</v>
      </c>
      <c r="E27" s="37">
        <v>70425</v>
      </c>
      <c r="F27" s="37">
        <v>72108</v>
      </c>
      <c r="G27" s="38">
        <v>70047</v>
      </c>
      <c r="H27" s="37">
        <v>68232</v>
      </c>
      <c r="I27" s="37">
        <v>72276</v>
      </c>
      <c r="J27" s="10">
        <v>68119</v>
      </c>
      <c r="K27" s="10">
        <v>66891</v>
      </c>
      <c r="L27" s="10">
        <v>62540</v>
      </c>
      <c r="M27" s="10">
        <v>70012</v>
      </c>
      <c r="N27" s="10">
        <v>66472</v>
      </c>
      <c r="O27" s="10">
        <v>72131</v>
      </c>
      <c r="P27" s="11">
        <v>310.43</v>
      </c>
      <c r="Q27" s="10">
        <v>68196</v>
      </c>
      <c r="R27" s="10">
        <v>63675</v>
      </c>
      <c r="S27" s="29" t="s">
        <v>28</v>
      </c>
      <c r="T27" s="29">
        <f t="shared" si="0"/>
        <v>5</v>
      </c>
      <c r="U27" s="17">
        <f t="shared" si="1"/>
        <v>4</v>
      </c>
      <c r="V27" s="24"/>
      <c r="W27" s="26">
        <f t="shared" si="2"/>
        <v>1.4776826459211613E-2</v>
      </c>
      <c r="X27" s="39">
        <f t="shared" si="3"/>
        <v>1020</v>
      </c>
      <c r="Z27" s="26">
        <f t="shared" si="4"/>
        <v>1.5236281395072016E-2</v>
      </c>
      <c r="AA27" s="39">
        <f t="shared" si="5"/>
        <v>1024</v>
      </c>
      <c r="AC27" s="26">
        <f t="shared" si="6"/>
        <v>1.0005589714924538E-2</v>
      </c>
      <c r="AD27" s="39">
        <f t="shared" si="7"/>
        <v>716</v>
      </c>
      <c r="AG27" s="40"/>
    </row>
    <row r="28" spans="1:33" x14ac:dyDescent="0.25">
      <c r="A28" s="24">
        <v>20</v>
      </c>
      <c r="B28" s="28">
        <v>22</v>
      </c>
      <c r="D28" s="37">
        <v>65350</v>
      </c>
      <c r="E28" s="37">
        <v>70425</v>
      </c>
      <c r="F28" s="37">
        <v>74112</v>
      </c>
      <c r="G28" s="38">
        <v>71067</v>
      </c>
      <c r="H28" s="37">
        <v>69256</v>
      </c>
      <c r="I28" s="37">
        <v>72999</v>
      </c>
      <c r="J28" s="10">
        <v>70124</v>
      </c>
      <c r="K28" s="10">
        <v>66891</v>
      </c>
      <c r="L28" s="10">
        <v>64298</v>
      </c>
      <c r="M28" s="10">
        <v>70537</v>
      </c>
      <c r="N28" s="10">
        <v>66989</v>
      </c>
      <c r="O28" s="10">
        <v>72657</v>
      </c>
      <c r="P28" s="11">
        <v>310.43</v>
      </c>
      <c r="Q28" s="10">
        <v>68948</v>
      </c>
      <c r="R28" s="10">
        <v>63933</v>
      </c>
      <c r="S28" s="29" t="s">
        <v>28</v>
      </c>
      <c r="T28" s="29">
        <f t="shared" si="0"/>
        <v>4</v>
      </c>
      <c r="U28" s="18">
        <f t="shared" si="1"/>
        <v>3</v>
      </c>
      <c r="V28" s="24"/>
      <c r="W28" s="26">
        <f t="shared" si="2"/>
        <v>1.4561651462589404E-2</v>
      </c>
      <c r="X28" s="39">
        <f t="shared" si="3"/>
        <v>1020</v>
      </c>
      <c r="Z28" s="26">
        <f t="shared" si="4"/>
        <v>1.5007621057568296E-2</v>
      </c>
      <c r="AA28" s="39">
        <f t="shared" si="5"/>
        <v>1024</v>
      </c>
      <c r="AC28" s="26">
        <f t="shared" si="6"/>
        <v>1.0003320604349991E-2</v>
      </c>
      <c r="AD28" s="39">
        <f t="shared" si="7"/>
        <v>723</v>
      </c>
      <c r="AG28" s="40"/>
    </row>
    <row r="29" spans="1:33" x14ac:dyDescent="0.25">
      <c r="A29" s="24">
        <v>21</v>
      </c>
      <c r="B29" s="28">
        <v>23</v>
      </c>
      <c r="D29" s="37">
        <v>65350</v>
      </c>
      <c r="E29" s="37">
        <v>72257</v>
      </c>
      <c r="F29" s="37">
        <v>74112</v>
      </c>
      <c r="G29" s="38">
        <v>72087</v>
      </c>
      <c r="H29" s="37">
        <v>70280</v>
      </c>
      <c r="I29" s="37">
        <v>73729</v>
      </c>
      <c r="J29" s="10">
        <v>70124</v>
      </c>
      <c r="K29" s="10">
        <v>66891</v>
      </c>
      <c r="L29" s="10">
        <v>64440</v>
      </c>
      <c r="M29" s="10">
        <v>71221</v>
      </c>
      <c r="N29" s="10">
        <v>68751</v>
      </c>
      <c r="O29" s="10">
        <v>73182</v>
      </c>
      <c r="P29" s="11">
        <v>310.43</v>
      </c>
      <c r="Q29" s="10">
        <v>69541</v>
      </c>
      <c r="R29" s="10">
        <v>64166</v>
      </c>
      <c r="S29" s="29" t="s">
        <v>28</v>
      </c>
      <c r="T29" s="29">
        <f t="shared" si="0"/>
        <v>5</v>
      </c>
      <c r="U29" s="18">
        <f t="shared" si="1"/>
        <v>4</v>
      </c>
      <c r="V29" s="24"/>
      <c r="W29" s="26">
        <f t="shared" si="2"/>
        <v>1.4352653130144792E-2</v>
      </c>
      <c r="X29" s="39">
        <f t="shared" si="3"/>
        <v>1020</v>
      </c>
      <c r="Z29" s="26">
        <f t="shared" si="4"/>
        <v>1.4785722536675523E-2</v>
      </c>
      <c r="AA29" s="39">
        <f t="shared" si="5"/>
        <v>1024</v>
      </c>
      <c r="AC29" s="26">
        <f t="shared" si="6"/>
        <v>1.0000136988177919E-2</v>
      </c>
      <c r="AD29" s="39">
        <f t="shared" si="7"/>
        <v>730</v>
      </c>
      <c r="AG29" s="40"/>
    </row>
    <row r="30" spans="1:33" x14ac:dyDescent="0.25">
      <c r="A30" s="23">
        <v>22</v>
      </c>
      <c r="B30" s="28">
        <v>24</v>
      </c>
      <c r="D30" s="37">
        <v>67198</v>
      </c>
      <c r="E30" s="37">
        <v>72257</v>
      </c>
      <c r="F30" s="37">
        <v>74112</v>
      </c>
      <c r="G30" s="38">
        <v>73107</v>
      </c>
      <c r="H30" s="37">
        <v>71304</v>
      </c>
      <c r="I30" s="37">
        <v>74466</v>
      </c>
      <c r="J30" s="10">
        <v>72199</v>
      </c>
      <c r="K30" s="10">
        <v>68897</v>
      </c>
      <c r="L30" s="10">
        <v>66298</v>
      </c>
      <c r="M30" s="10">
        <v>72289</v>
      </c>
      <c r="N30" s="10">
        <v>69268</v>
      </c>
      <c r="O30" s="10">
        <v>73707</v>
      </c>
      <c r="P30" s="11">
        <v>310.43</v>
      </c>
      <c r="Q30" s="10">
        <v>70500</v>
      </c>
      <c r="R30" s="10">
        <v>64376</v>
      </c>
      <c r="S30" s="29" t="s">
        <v>28</v>
      </c>
      <c r="T30" s="29">
        <f t="shared" si="0"/>
        <v>4</v>
      </c>
      <c r="U30" s="18">
        <f t="shared" si="1"/>
        <v>3</v>
      </c>
      <c r="V30" s="23"/>
      <c r="W30" s="26">
        <f t="shared" si="2"/>
        <v>1.4149569270464854E-2</v>
      </c>
      <c r="X30" s="39">
        <f t="shared" si="3"/>
        <v>1020</v>
      </c>
      <c r="Z30" s="26">
        <f t="shared" si="4"/>
        <v>1.4570290267501423E-2</v>
      </c>
      <c r="AA30" s="39">
        <f t="shared" si="5"/>
        <v>1024</v>
      </c>
      <c r="AC30" s="26">
        <f t="shared" si="6"/>
        <v>9.9960666766130014E-3</v>
      </c>
      <c r="AD30" s="39">
        <f t="shared" si="7"/>
        <v>737</v>
      </c>
      <c r="AG30" s="40"/>
    </row>
    <row r="31" spans="1:33" x14ac:dyDescent="0.25">
      <c r="A31" s="23">
        <v>23</v>
      </c>
      <c r="B31" s="28">
        <v>25</v>
      </c>
      <c r="D31" s="37">
        <v>67362</v>
      </c>
      <c r="E31" s="37">
        <v>72803</v>
      </c>
      <c r="F31" s="37">
        <v>75408</v>
      </c>
      <c r="G31" s="38">
        <v>74127</v>
      </c>
      <c r="H31" s="37">
        <v>72328</v>
      </c>
      <c r="I31" s="37">
        <v>75211</v>
      </c>
      <c r="J31" s="10">
        <v>72199</v>
      </c>
      <c r="K31" s="10">
        <v>68897</v>
      </c>
      <c r="L31" s="10">
        <v>66422</v>
      </c>
      <c r="M31" s="10">
        <v>73373</v>
      </c>
      <c r="N31" s="10">
        <v>71082</v>
      </c>
      <c r="O31" s="10">
        <v>74233</v>
      </c>
      <c r="P31" s="11">
        <v>310.43</v>
      </c>
      <c r="Q31" s="10">
        <v>71363</v>
      </c>
      <c r="R31" s="10">
        <v>64585</v>
      </c>
      <c r="S31" s="29" t="s">
        <v>28</v>
      </c>
      <c r="T31" s="29">
        <f t="shared" si="0"/>
        <v>4</v>
      </c>
      <c r="U31" s="17">
        <f t="shared" si="1"/>
        <v>3</v>
      </c>
      <c r="V31" s="23"/>
      <c r="W31" s="26">
        <f t="shared" si="2"/>
        <v>1.3952152324674791E-2</v>
      </c>
      <c r="X31" s="39">
        <f t="shared" si="3"/>
        <v>1020</v>
      </c>
      <c r="Z31" s="26">
        <f t="shared" si="4"/>
        <v>1.4361045663637384E-2</v>
      </c>
      <c r="AA31" s="39">
        <f t="shared" si="5"/>
        <v>1024</v>
      </c>
      <c r="AC31" s="26">
        <f t="shared" si="6"/>
        <v>1.0004565842129293E-2</v>
      </c>
      <c r="AD31" s="39">
        <f t="shared" si="7"/>
        <v>745</v>
      </c>
      <c r="AG31" s="40"/>
    </row>
    <row r="32" spans="1:33" x14ac:dyDescent="0.25">
      <c r="A32" s="23">
        <v>24</v>
      </c>
      <c r="B32" s="28">
        <v>26</v>
      </c>
      <c r="D32" s="37">
        <v>69261</v>
      </c>
      <c r="E32" s="37">
        <v>72803</v>
      </c>
      <c r="F32" s="37">
        <v>75408</v>
      </c>
      <c r="G32" s="38">
        <v>75147</v>
      </c>
      <c r="H32" s="37">
        <v>73352</v>
      </c>
      <c r="I32" s="37">
        <v>75963</v>
      </c>
      <c r="J32" s="10">
        <v>72199</v>
      </c>
      <c r="K32" s="10">
        <v>68897</v>
      </c>
      <c r="L32" s="10">
        <v>68333</v>
      </c>
      <c r="M32" s="10">
        <v>73373</v>
      </c>
      <c r="N32" s="10">
        <v>71599</v>
      </c>
      <c r="O32" s="10">
        <v>74758</v>
      </c>
      <c r="P32" s="11">
        <v>310.43</v>
      </c>
      <c r="Q32" s="10">
        <v>71976</v>
      </c>
      <c r="R32" s="10">
        <v>64702</v>
      </c>
      <c r="S32" s="29" t="s">
        <v>28</v>
      </c>
      <c r="T32" s="29">
        <f t="shared" si="0"/>
        <v>3</v>
      </c>
      <c r="U32" s="15">
        <f t="shared" si="1"/>
        <v>3</v>
      </c>
      <c r="V32" s="23"/>
      <c r="W32" s="26">
        <f t="shared" si="2"/>
        <v>1.376016835970699E-2</v>
      </c>
      <c r="X32" s="39">
        <f t="shared" si="3"/>
        <v>1020</v>
      </c>
      <c r="Z32" s="26">
        <f t="shared" si="4"/>
        <v>1.4157725915274859E-2</v>
      </c>
      <c r="AA32" s="39">
        <f t="shared" si="5"/>
        <v>1024</v>
      </c>
      <c r="AC32" s="26">
        <f t="shared" si="6"/>
        <v>9.9985374479796846E-3</v>
      </c>
      <c r="AD32" s="39">
        <f t="shared" si="7"/>
        <v>752</v>
      </c>
      <c r="AG32" s="40"/>
    </row>
    <row r="33" spans="1:33" x14ac:dyDescent="0.25">
      <c r="A33" s="23">
        <v>25</v>
      </c>
      <c r="B33" s="28">
        <v>27</v>
      </c>
      <c r="D33" s="37">
        <v>69425</v>
      </c>
      <c r="E33" s="37">
        <v>72803</v>
      </c>
      <c r="F33" s="37">
        <v>77532</v>
      </c>
      <c r="G33" s="38">
        <v>76167</v>
      </c>
      <c r="H33" s="37">
        <v>74376</v>
      </c>
      <c r="I33" s="37">
        <v>76723</v>
      </c>
      <c r="J33" s="10">
        <v>72199</v>
      </c>
      <c r="K33" s="10">
        <v>68897</v>
      </c>
      <c r="L33" s="10">
        <v>68458</v>
      </c>
      <c r="M33" s="10">
        <v>73373</v>
      </c>
      <c r="N33" s="10">
        <v>71599</v>
      </c>
      <c r="O33" s="10">
        <v>75283</v>
      </c>
      <c r="P33" s="11">
        <v>310.43</v>
      </c>
      <c r="Q33" s="10">
        <v>72707</v>
      </c>
      <c r="R33" s="10">
        <v>64847</v>
      </c>
      <c r="S33" s="29" t="s">
        <v>28</v>
      </c>
      <c r="T33" s="8">
        <f t="shared" si="0"/>
        <v>3</v>
      </c>
      <c r="U33" s="15">
        <f t="shared" si="1"/>
        <v>3</v>
      </c>
      <c r="V33" s="23"/>
      <c r="W33" s="26">
        <f t="shared" si="2"/>
        <v>1.3573396143558625E-2</v>
      </c>
      <c r="X33" s="39">
        <f t="shared" si="3"/>
        <v>1020</v>
      </c>
      <c r="Z33" s="26">
        <f t="shared" si="4"/>
        <v>1.3960082887992147E-2</v>
      </c>
      <c r="AA33" s="39">
        <f t="shared" si="5"/>
        <v>1024</v>
      </c>
      <c r="AC33" s="26">
        <f t="shared" si="6"/>
        <v>1.0004870792359438E-2</v>
      </c>
      <c r="AD33" s="39">
        <f t="shared" si="7"/>
        <v>760</v>
      </c>
      <c r="AG33" s="40"/>
    </row>
    <row r="34" spans="1:33" x14ac:dyDescent="0.25">
      <c r="A34" s="23">
        <v>26</v>
      </c>
      <c r="B34" s="28">
        <v>28</v>
      </c>
      <c r="D34" s="37">
        <v>71375</v>
      </c>
      <c r="E34" s="37">
        <v>73384</v>
      </c>
      <c r="F34" s="37">
        <v>79680</v>
      </c>
      <c r="G34" s="38">
        <v>77187</v>
      </c>
      <c r="H34" s="37">
        <v>75400</v>
      </c>
      <c r="I34" s="37">
        <v>77490</v>
      </c>
      <c r="J34" s="10">
        <v>72199</v>
      </c>
      <c r="K34" s="10">
        <v>68897</v>
      </c>
      <c r="L34" s="10">
        <v>68585</v>
      </c>
      <c r="M34" s="10">
        <v>73373</v>
      </c>
      <c r="N34" s="10">
        <v>72116</v>
      </c>
      <c r="O34" s="10">
        <v>75808</v>
      </c>
      <c r="P34" s="11">
        <v>310.43</v>
      </c>
      <c r="Q34" s="10">
        <v>73273</v>
      </c>
      <c r="R34" s="10">
        <v>64999</v>
      </c>
      <c r="S34" s="29" t="s">
        <v>28</v>
      </c>
      <c r="T34" s="29">
        <f t="shared" si="0"/>
        <v>3</v>
      </c>
      <c r="U34" s="15">
        <f t="shared" si="1"/>
        <v>3</v>
      </c>
      <c r="V34" s="23"/>
      <c r="W34" s="26">
        <f t="shared" si="2"/>
        <v>1.3391626294852101E-2</v>
      </c>
      <c r="X34" s="39">
        <f t="shared" si="3"/>
        <v>1020</v>
      </c>
      <c r="Z34" s="26">
        <f t="shared" si="4"/>
        <v>1.3767882112509412E-2</v>
      </c>
      <c r="AA34" s="39">
        <f t="shared" si="5"/>
        <v>1024</v>
      </c>
      <c r="AC34" s="26">
        <f t="shared" si="6"/>
        <v>9.9970022027292983E-3</v>
      </c>
      <c r="AD34" s="39">
        <f t="shared" si="7"/>
        <v>767</v>
      </c>
      <c r="AG34" s="40"/>
    </row>
    <row r="35" spans="1:33" x14ac:dyDescent="0.25">
      <c r="A35" s="23">
        <v>27</v>
      </c>
      <c r="B35" s="28">
        <v>29</v>
      </c>
      <c r="D35" s="37">
        <v>71539</v>
      </c>
      <c r="E35" s="37">
        <v>73384</v>
      </c>
      <c r="F35" s="37">
        <v>79680</v>
      </c>
      <c r="G35" s="38">
        <v>78689</v>
      </c>
      <c r="H35" s="37">
        <v>76424</v>
      </c>
      <c r="I35" s="37">
        <v>78265</v>
      </c>
      <c r="J35" s="10">
        <v>72199</v>
      </c>
      <c r="K35" s="10">
        <v>68897</v>
      </c>
      <c r="L35" s="10">
        <v>68723</v>
      </c>
      <c r="M35" s="10">
        <v>73373</v>
      </c>
      <c r="N35" s="10">
        <v>72116</v>
      </c>
      <c r="O35" s="10">
        <v>76334</v>
      </c>
      <c r="P35" s="11">
        <v>310.43</v>
      </c>
      <c r="Q35" s="10">
        <v>73474</v>
      </c>
      <c r="R35" s="10">
        <v>65061</v>
      </c>
      <c r="S35" s="29" t="s">
        <v>28</v>
      </c>
      <c r="T35" s="8">
        <f t="shared" si="0"/>
        <v>2</v>
      </c>
      <c r="U35" s="15">
        <f t="shared" si="1"/>
        <v>2</v>
      </c>
      <c r="V35" s="23"/>
      <c r="W35" s="26">
        <f t="shared" si="2"/>
        <v>1.9459235363467942E-2</v>
      </c>
      <c r="X35" s="39">
        <f t="shared" si="3"/>
        <v>1502</v>
      </c>
      <c r="Z35" s="26">
        <f t="shared" si="4"/>
        <v>1.3580901856763927E-2</v>
      </c>
      <c r="AA35" s="39">
        <f t="shared" si="5"/>
        <v>1024</v>
      </c>
      <c r="AC35" s="26">
        <f t="shared" si="6"/>
        <v>1.0001290489095368E-2</v>
      </c>
      <c r="AD35" s="39">
        <f t="shared" si="7"/>
        <v>775</v>
      </c>
      <c r="AG35" s="40"/>
    </row>
    <row r="36" spans="1:33" x14ac:dyDescent="0.25">
      <c r="A36" s="23">
        <v>28</v>
      </c>
      <c r="B36" s="28">
        <v>30</v>
      </c>
      <c r="D36" s="37">
        <v>73543</v>
      </c>
      <c r="E36" s="37">
        <v>73384</v>
      </c>
      <c r="F36" s="37">
        <v>79680</v>
      </c>
      <c r="G36" s="38">
        <v>79869</v>
      </c>
      <c r="H36" s="37">
        <v>77448</v>
      </c>
      <c r="I36" s="37">
        <v>78265</v>
      </c>
      <c r="J36" s="10">
        <v>72199</v>
      </c>
      <c r="K36" s="10">
        <v>68897</v>
      </c>
      <c r="L36" s="10">
        <v>68723</v>
      </c>
      <c r="M36" s="10">
        <v>73373</v>
      </c>
      <c r="N36" s="10">
        <v>72633</v>
      </c>
      <c r="O36" s="10">
        <v>76859</v>
      </c>
      <c r="P36" s="11">
        <v>310.43</v>
      </c>
      <c r="Q36" s="10">
        <v>73658</v>
      </c>
      <c r="R36" s="10">
        <v>65095</v>
      </c>
      <c r="S36" s="29" t="s">
        <v>28</v>
      </c>
      <c r="T36" s="8">
        <f t="shared" si="0"/>
        <v>1</v>
      </c>
      <c r="U36" s="15">
        <f t="shared" si="1"/>
        <v>1</v>
      </c>
      <c r="V36" s="23"/>
      <c r="W36" s="26">
        <f t="shared" si="2"/>
        <v>1.4995742734054315E-2</v>
      </c>
      <c r="X36" s="39">
        <f t="shared" si="3"/>
        <v>1180</v>
      </c>
      <c r="Z36" s="26">
        <f t="shared" si="4"/>
        <v>1.3398932272584528E-2</v>
      </c>
      <c r="AA36" s="39">
        <f t="shared" si="5"/>
        <v>1024</v>
      </c>
      <c r="AC36" s="26">
        <f t="shared" si="6"/>
        <v>0</v>
      </c>
      <c r="AD36" s="39">
        <f t="shared" si="7"/>
        <v>0</v>
      </c>
      <c r="AG36" s="40"/>
    </row>
    <row r="37" spans="1:33" x14ac:dyDescent="0.25">
      <c r="A37" s="23">
        <v>29</v>
      </c>
      <c r="B37" s="28">
        <v>31</v>
      </c>
      <c r="D37" s="37">
        <v>73707</v>
      </c>
      <c r="E37" s="37">
        <v>73991</v>
      </c>
      <c r="F37" s="37">
        <v>79680</v>
      </c>
      <c r="G37" s="38">
        <v>79869</v>
      </c>
      <c r="H37" s="37">
        <v>77448</v>
      </c>
      <c r="I37" s="37">
        <v>78265</v>
      </c>
      <c r="J37" s="10">
        <v>72199</v>
      </c>
      <c r="K37" s="10">
        <v>68897</v>
      </c>
      <c r="L37" s="10">
        <v>68723</v>
      </c>
      <c r="M37" s="10">
        <v>73373</v>
      </c>
      <c r="N37" s="10">
        <v>72633</v>
      </c>
      <c r="O37" s="10">
        <v>76859</v>
      </c>
      <c r="P37" s="11">
        <v>310.43</v>
      </c>
      <c r="Q37" s="10">
        <v>73795</v>
      </c>
      <c r="R37" s="10">
        <v>65120</v>
      </c>
      <c r="S37" s="29" t="s">
        <v>28</v>
      </c>
      <c r="T37" s="8">
        <f t="shared" si="0"/>
        <v>1</v>
      </c>
      <c r="U37" s="15">
        <f t="shared" si="1"/>
        <v>1</v>
      </c>
      <c r="V37" s="23"/>
      <c r="W37" s="26">
        <f t="shared" si="2"/>
        <v>0</v>
      </c>
      <c r="X37" s="39">
        <f t="shared" si="3"/>
        <v>0</v>
      </c>
      <c r="Z37" s="26">
        <f t="shared" si="4"/>
        <v>0</v>
      </c>
      <c r="AA37" s="39">
        <f t="shared" si="5"/>
        <v>0</v>
      </c>
      <c r="AC37" s="26">
        <f t="shared" si="6"/>
        <v>0</v>
      </c>
      <c r="AD37" s="39">
        <f t="shared" si="7"/>
        <v>0</v>
      </c>
      <c r="AG37" s="40"/>
    </row>
    <row r="38" spans="1:33" x14ac:dyDescent="0.25">
      <c r="A38" s="35" t="s">
        <v>27</v>
      </c>
      <c r="B38" s="35"/>
      <c r="C38" s="35"/>
      <c r="D38" s="37">
        <v>74854</v>
      </c>
      <c r="E38" s="37">
        <v>73991</v>
      </c>
      <c r="F38" s="37">
        <v>79680</v>
      </c>
      <c r="G38" s="38">
        <f>+G37</f>
        <v>79869</v>
      </c>
      <c r="H38" s="37">
        <v>77448</v>
      </c>
      <c r="I38" s="37">
        <v>78265</v>
      </c>
      <c r="J38" s="10">
        <v>72199</v>
      </c>
      <c r="K38" s="10">
        <v>68897</v>
      </c>
      <c r="L38" s="10">
        <v>68723</v>
      </c>
      <c r="M38" s="10">
        <v>73373</v>
      </c>
      <c r="N38" s="10">
        <v>73150</v>
      </c>
      <c r="O38" s="10">
        <v>76859</v>
      </c>
      <c r="P38" s="11">
        <v>310.43</v>
      </c>
      <c r="Q38" s="10">
        <v>74028</v>
      </c>
      <c r="R38" s="10">
        <v>65163</v>
      </c>
      <c r="S38" s="29" t="s">
        <v>28</v>
      </c>
      <c r="T38" s="8">
        <f t="shared" si="0"/>
        <v>1</v>
      </c>
      <c r="U38" s="14">
        <f t="shared" si="1"/>
        <v>1</v>
      </c>
      <c r="V38" s="23"/>
      <c r="W38" s="26"/>
      <c r="X38" s="31"/>
      <c r="Z38" s="26"/>
      <c r="AA38" s="27"/>
      <c r="AG38" s="40"/>
    </row>
    <row r="39" spans="1:33" x14ac:dyDescent="0.25">
      <c r="A39" s="5"/>
      <c r="B39" s="28" t="s">
        <v>28</v>
      </c>
      <c r="D39" s="21"/>
      <c r="E39" s="21"/>
      <c r="F39" s="25"/>
      <c r="G39" s="22"/>
      <c r="H39" s="22"/>
      <c r="X39" s="1"/>
      <c r="Z39" s="26"/>
      <c r="AA39" s="27"/>
    </row>
    <row r="40" spans="1:33" x14ac:dyDescent="0.25">
      <c r="A40" s="5"/>
      <c r="D40" s="21"/>
      <c r="E40" s="21"/>
      <c r="F40" s="25"/>
      <c r="G40" s="22"/>
      <c r="H40" s="22"/>
      <c r="X40" s="1"/>
    </row>
    <row r="41" spans="1:33" x14ac:dyDescent="0.25">
      <c r="H41" s="22"/>
    </row>
    <row r="42" spans="1:33" x14ac:dyDescent="0.25">
      <c r="H42" s="22"/>
    </row>
    <row r="43" spans="1:33" x14ac:dyDescent="0.25">
      <c r="H43" s="22"/>
    </row>
    <row r="64" spans="1:24" x14ac:dyDescent="0.25">
      <c r="A64" s="6"/>
      <c r="X64" s="1"/>
    </row>
    <row r="65" spans="1:24" x14ac:dyDescent="0.25">
      <c r="A65" s="6"/>
      <c r="X65" s="1"/>
    </row>
    <row r="66" spans="1:24" x14ac:dyDescent="0.25">
      <c r="A66" s="6"/>
      <c r="X66" s="1"/>
    </row>
    <row r="67" spans="1:24" x14ac:dyDescent="0.25">
      <c r="A67" s="6"/>
      <c r="X67" s="1"/>
    </row>
    <row r="68" spans="1:24" x14ac:dyDescent="0.25">
      <c r="A68" s="6"/>
      <c r="X68" s="1"/>
    </row>
    <row r="69" spans="1:24" x14ac:dyDescent="0.25">
      <c r="A69" s="6"/>
      <c r="X69" s="1"/>
    </row>
    <row r="70" spans="1:24" x14ac:dyDescent="0.25">
      <c r="A70" s="6"/>
      <c r="X70" s="1"/>
    </row>
    <row r="71" spans="1:24" x14ac:dyDescent="0.25">
      <c r="A71" s="6"/>
      <c r="X71" s="1"/>
    </row>
    <row r="72" spans="1:24" x14ac:dyDescent="0.25">
      <c r="A72" s="6"/>
      <c r="X72" s="1"/>
    </row>
    <row r="73" spans="1:24" x14ac:dyDescent="0.25">
      <c r="A73" s="6"/>
      <c r="X73" s="1"/>
    </row>
    <row r="74" spans="1:24" x14ac:dyDescent="0.25">
      <c r="A74" s="6"/>
      <c r="X74" s="1"/>
    </row>
    <row r="75" spans="1:24" x14ac:dyDescent="0.25">
      <c r="A75" s="6"/>
      <c r="X75" s="1"/>
    </row>
    <row r="76" spans="1:24" x14ac:dyDescent="0.25">
      <c r="A76" s="7"/>
      <c r="X76" s="1"/>
    </row>
    <row r="77" spans="1:24" x14ac:dyDescent="0.25">
      <c r="A77" s="6"/>
      <c r="X77" s="1"/>
    </row>
    <row r="78" spans="1:24" x14ac:dyDescent="0.25">
      <c r="A78" s="6"/>
      <c r="X78" s="1"/>
    </row>
    <row r="82" spans="1:24" x14ac:dyDescent="0.25">
      <c r="A82" s="6"/>
      <c r="X82" s="1"/>
    </row>
    <row r="83" spans="1:24" x14ac:dyDescent="0.25">
      <c r="A83" s="6"/>
      <c r="X83" s="1"/>
    </row>
    <row r="84" spans="1:24" x14ac:dyDescent="0.25">
      <c r="A84" s="6"/>
      <c r="X84" s="1"/>
    </row>
    <row r="85" spans="1:24" x14ac:dyDescent="0.25">
      <c r="A85" s="6"/>
      <c r="X85" s="1"/>
    </row>
    <row r="86" spans="1:24" x14ac:dyDescent="0.25">
      <c r="A86" s="6"/>
      <c r="X86" s="1"/>
    </row>
    <row r="87" spans="1:24" x14ac:dyDescent="0.25">
      <c r="A87" s="6"/>
      <c r="X87" s="1"/>
    </row>
    <row r="88" spans="1:24" x14ac:dyDescent="0.25">
      <c r="A88" s="6"/>
      <c r="X88" s="1"/>
    </row>
    <row r="89" spans="1:24" x14ac:dyDescent="0.25">
      <c r="A89" s="6"/>
      <c r="X89" s="1"/>
    </row>
    <row r="90" spans="1:24" x14ac:dyDescent="0.25">
      <c r="A90" s="6"/>
      <c r="X90" s="1"/>
    </row>
    <row r="91" spans="1:24" x14ac:dyDescent="0.25">
      <c r="A91" s="6"/>
      <c r="X91" s="1"/>
    </row>
    <row r="92" spans="1:24" x14ac:dyDescent="0.25">
      <c r="A92" s="6"/>
      <c r="X92" s="1"/>
    </row>
    <row r="93" spans="1:24" x14ac:dyDescent="0.25">
      <c r="A93" s="6"/>
      <c r="X93" s="1"/>
    </row>
    <row r="94" spans="1:24" x14ac:dyDescent="0.25">
      <c r="A94" s="7"/>
      <c r="X94" s="1"/>
    </row>
    <row r="95" spans="1:24" x14ac:dyDescent="0.25">
      <c r="A95" s="6"/>
      <c r="X95" s="1"/>
    </row>
    <row r="96" spans="1:24" x14ac:dyDescent="0.25">
      <c r="A96" s="6"/>
      <c r="X96" s="1"/>
    </row>
    <row r="100" spans="1:24" x14ac:dyDescent="0.25">
      <c r="A100" s="6"/>
      <c r="X100" s="1"/>
    </row>
    <row r="101" spans="1:24" x14ac:dyDescent="0.25">
      <c r="A101" s="6"/>
      <c r="X101" s="1"/>
    </row>
    <row r="102" spans="1:24" x14ac:dyDescent="0.25">
      <c r="A102" s="6"/>
      <c r="X102" s="1"/>
    </row>
    <row r="103" spans="1:24" x14ac:dyDescent="0.25">
      <c r="A103" s="6"/>
      <c r="X103" s="1"/>
    </row>
    <row r="104" spans="1:24" x14ac:dyDescent="0.25">
      <c r="A104" s="6"/>
      <c r="X104" s="1"/>
    </row>
    <row r="105" spans="1:24" x14ac:dyDescent="0.25">
      <c r="A105" s="6"/>
      <c r="X105" s="1"/>
    </row>
    <row r="106" spans="1:24" x14ac:dyDescent="0.25">
      <c r="A106" s="6"/>
      <c r="X106" s="1"/>
    </row>
    <row r="107" spans="1:24" x14ac:dyDescent="0.25">
      <c r="A107" s="6"/>
      <c r="X107" s="1"/>
    </row>
    <row r="108" spans="1:24" x14ac:dyDescent="0.25">
      <c r="A108" s="6"/>
      <c r="X108" s="1"/>
    </row>
    <row r="109" spans="1:24" x14ac:dyDescent="0.25">
      <c r="A109" s="6"/>
      <c r="X109" s="1"/>
    </row>
    <row r="110" spans="1:24" x14ac:dyDescent="0.25">
      <c r="A110" s="6"/>
      <c r="X110" s="1"/>
    </row>
    <row r="111" spans="1:24" x14ac:dyDescent="0.25">
      <c r="A111" s="6"/>
      <c r="X111" s="1"/>
    </row>
    <row r="112" spans="1:24" x14ac:dyDescent="0.25">
      <c r="A112" s="7"/>
      <c r="X112" s="1"/>
    </row>
    <row r="113" spans="1:24" x14ac:dyDescent="0.25">
      <c r="A113" s="6"/>
      <c r="X113" s="1"/>
    </row>
    <row r="114" spans="1:24" x14ac:dyDescent="0.25">
      <c r="A114" s="6"/>
      <c r="X114" s="1"/>
    </row>
    <row r="118" spans="1:24" x14ac:dyDescent="0.25">
      <c r="A118" s="6"/>
      <c r="X118" s="1"/>
    </row>
    <row r="119" spans="1:24" x14ac:dyDescent="0.25">
      <c r="A119" s="6"/>
      <c r="X119" s="1"/>
    </row>
    <row r="120" spans="1:24" x14ac:dyDescent="0.25">
      <c r="A120" s="6"/>
      <c r="X120" s="1"/>
    </row>
    <row r="121" spans="1:24" x14ac:dyDescent="0.25">
      <c r="A121" s="6"/>
      <c r="X121" s="1"/>
    </row>
    <row r="122" spans="1:24" x14ac:dyDescent="0.25">
      <c r="A122" s="6"/>
      <c r="X122" s="1"/>
    </row>
    <row r="123" spans="1:24" x14ac:dyDescent="0.25">
      <c r="A123" s="6"/>
      <c r="X123" s="1"/>
    </row>
    <row r="124" spans="1:24" x14ac:dyDescent="0.25">
      <c r="A124" s="6"/>
      <c r="X124" s="1"/>
    </row>
    <row r="125" spans="1:24" x14ac:dyDescent="0.25">
      <c r="A125" s="6"/>
      <c r="X125" s="1"/>
    </row>
    <row r="126" spans="1:24" x14ac:dyDescent="0.25">
      <c r="A126" s="6"/>
      <c r="X126" s="1"/>
    </row>
    <row r="127" spans="1:24" x14ac:dyDescent="0.25">
      <c r="A127" s="6"/>
      <c r="X127" s="1"/>
    </row>
    <row r="128" spans="1:24" x14ac:dyDescent="0.25">
      <c r="A128" s="6"/>
      <c r="X128" s="1"/>
    </row>
    <row r="129" spans="1:24" x14ac:dyDescent="0.25">
      <c r="A129" s="6"/>
      <c r="X129" s="1"/>
    </row>
    <row r="130" spans="1:24" x14ac:dyDescent="0.25">
      <c r="A130" s="7"/>
      <c r="X130" s="1"/>
    </row>
    <row r="131" spans="1:24" x14ac:dyDescent="0.25">
      <c r="A131" s="6"/>
      <c r="X131" s="1"/>
    </row>
    <row r="132" spans="1:24" x14ac:dyDescent="0.25">
      <c r="A132" s="6"/>
      <c r="X132" s="1"/>
    </row>
    <row r="136" spans="1:24" x14ac:dyDescent="0.25">
      <c r="A136" s="6"/>
      <c r="X136" s="1"/>
    </row>
    <row r="137" spans="1:24" x14ac:dyDescent="0.25">
      <c r="A137" s="6"/>
      <c r="X137" s="1"/>
    </row>
    <row r="138" spans="1:24" x14ac:dyDescent="0.25">
      <c r="A138" s="6"/>
      <c r="X138" s="1"/>
    </row>
    <row r="139" spans="1:24" x14ac:dyDescent="0.25">
      <c r="A139" s="6"/>
      <c r="X139" s="1"/>
    </row>
    <row r="140" spans="1:24" x14ac:dyDescent="0.25">
      <c r="A140" s="6"/>
      <c r="X140" s="1"/>
    </row>
    <row r="141" spans="1:24" x14ac:dyDescent="0.25">
      <c r="A141" s="6"/>
      <c r="X141" s="1"/>
    </row>
    <row r="142" spans="1:24" x14ac:dyDescent="0.25">
      <c r="A142" s="6"/>
      <c r="X142" s="1"/>
    </row>
    <row r="143" spans="1:24" x14ac:dyDescent="0.25">
      <c r="A143" s="6"/>
      <c r="X143" s="1"/>
    </row>
    <row r="144" spans="1:24" x14ac:dyDescent="0.25">
      <c r="A144" s="6"/>
      <c r="X144" s="1"/>
    </row>
    <row r="145" spans="1:24" x14ac:dyDescent="0.25">
      <c r="A145" s="6"/>
      <c r="X145" s="1"/>
    </row>
    <row r="146" spans="1:24" x14ac:dyDescent="0.25">
      <c r="A146" s="6"/>
      <c r="X146" s="1"/>
    </row>
    <row r="147" spans="1:24" x14ac:dyDescent="0.25">
      <c r="A147" s="6"/>
      <c r="X147" s="1"/>
    </row>
    <row r="148" spans="1:24" x14ac:dyDescent="0.25">
      <c r="A148" s="7"/>
      <c r="X148" s="1"/>
    </row>
    <row r="149" spans="1:24" x14ac:dyDescent="0.25">
      <c r="A149" s="6"/>
      <c r="X149" s="1"/>
    </row>
    <row r="150" spans="1:24" x14ac:dyDescent="0.25">
      <c r="A150" s="6"/>
      <c r="X150" s="1"/>
    </row>
    <row r="154" spans="1:24" x14ac:dyDescent="0.25">
      <c r="A154" s="6"/>
      <c r="X154" s="1"/>
    </row>
    <row r="155" spans="1:24" x14ac:dyDescent="0.25">
      <c r="A155" s="6"/>
      <c r="X155" s="1"/>
    </row>
    <row r="156" spans="1:24" x14ac:dyDescent="0.25">
      <c r="A156" s="6"/>
      <c r="X156" s="1"/>
    </row>
    <row r="157" spans="1:24" x14ac:dyDescent="0.25">
      <c r="A157" s="6"/>
      <c r="X157" s="1"/>
    </row>
    <row r="158" spans="1:24" x14ac:dyDescent="0.25">
      <c r="A158" s="6"/>
      <c r="X158" s="1"/>
    </row>
    <row r="159" spans="1:24" x14ac:dyDescent="0.25">
      <c r="A159" s="6"/>
      <c r="X159" s="1"/>
    </row>
    <row r="160" spans="1:24" x14ac:dyDescent="0.25">
      <c r="A160" s="6"/>
      <c r="X160" s="1"/>
    </row>
    <row r="161" spans="1:24" x14ac:dyDescent="0.25">
      <c r="A161" s="6"/>
      <c r="X161" s="1"/>
    </row>
    <row r="162" spans="1:24" x14ac:dyDescent="0.25">
      <c r="A162" s="6"/>
      <c r="X162" s="1"/>
    </row>
    <row r="163" spans="1:24" x14ac:dyDescent="0.25">
      <c r="A163" s="6"/>
      <c r="X163" s="1"/>
    </row>
    <row r="164" spans="1:24" x14ac:dyDescent="0.25">
      <c r="A164" s="6"/>
      <c r="X164" s="1"/>
    </row>
    <row r="165" spans="1:24" x14ac:dyDescent="0.25">
      <c r="A165" s="6"/>
      <c r="X165" s="1"/>
    </row>
    <row r="166" spans="1:24" x14ac:dyDescent="0.25">
      <c r="A166" s="7"/>
      <c r="X166" s="1"/>
    </row>
    <row r="167" spans="1:24" x14ac:dyDescent="0.25">
      <c r="A167" s="6"/>
      <c r="X167" s="1"/>
    </row>
    <row r="168" spans="1:24" x14ac:dyDescent="0.25">
      <c r="A168" s="6"/>
      <c r="X168" s="1"/>
    </row>
    <row r="172" spans="1:24" x14ac:dyDescent="0.25">
      <c r="A172" s="6"/>
      <c r="X172" s="1"/>
    </row>
    <row r="173" spans="1:24" x14ac:dyDescent="0.25">
      <c r="A173" s="6"/>
      <c r="X173" s="1"/>
    </row>
    <row r="174" spans="1:24" x14ac:dyDescent="0.25">
      <c r="A174" s="6"/>
      <c r="X174" s="1"/>
    </row>
    <row r="175" spans="1:24" x14ac:dyDescent="0.25">
      <c r="A175" s="6"/>
      <c r="X175" s="1"/>
    </row>
    <row r="176" spans="1:24" x14ac:dyDescent="0.25">
      <c r="A176" s="6"/>
      <c r="X176" s="1"/>
    </row>
    <row r="177" spans="1:24" x14ac:dyDescent="0.25">
      <c r="A177" s="6"/>
      <c r="X177" s="1"/>
    </row>
    <row r="178" spans="1:24" x14ac:dyDescent="0.25">
      <c r="A178" s="6"/>
      <c r="X178" s="1"/>
    </row>
    <row r="179" spans="1:24" x14ac:dyDescent="0.25">
      <c r="A179" s="6"/>
      <c r="X179" s="1"/>
    </row>
    <row r="180" spans="1:24" x14ac:dyDescent="0.25">
      <c r="A180" s="6"/>
      <c r="X180" s="1"/>
    </row>
    <row r="181" spans="1:24" x14ac:dyDescent="0.25">
      <c r="A181" s="6"/>
      <c r="X181" s="1"/>
    </row>
    <row r="182" spans="1:24" x14ac:dyDescent="0.25">
      <c r="A182" s="6"/>
      <c r="X182" s="1"/>
    </row>
    <row r="183" spans="1:24" x14ac:dyDescent="0.25">
      <c r="A183" s="6"/>
      <c r="X183" s="1"/>
    </row>
    <row r="184" spans="1:24" x14ac:dyDescent="0.25">
      <c r="A184" s="7"/>
      <c r="X184" s="1"/>
    </row>
    <row r="185" spans="1:24" x14ac:dyDescent="0.25">
      <c r="A185" s="6"/>
      <c r="X185" s="1"/>
    </row>
    <row r="186" spans="1:24" x14ac:dyDescent="0.25">
      <c r="A186" s="6"/>
      <c r="X186" s="1"/>
    </row>
    <row r="190" spans="1:24" x14ac:dyDescent="0.25">
      <c r="A190" s="6"/>
      <c r="X190" s="1"/>
    </row>
    <row r="191" spans="1:24" x14ac:dyDescent="0.25">
      <c r="A191" s="6"/>
      <c r="X191" s="1"/>
    </row>
    <row r="192" spans="1:24" x14ac:dyDescent="0.25">
      <c r="A192" s="6"/>
      <c r="X192" s="1"/>
    </row>
    <row r="193" spans="1:24" x14ac:dyDescent="0.25">
      <c r="A193" s="6"/>
      <c r="X193" s="1"/>
    </row>
    <row r="194" spans="1:24" x14ac:dyDescent="0.25">
      <c r="A194" s="6"/>
      <c r="X194" s="1"/>
    </row>
    <row r="195" spans="1:24" x14ac:dyDescent="0.25">
      <c r="A195" s="6"/>
      <c r="X195" s="1"/>
    </row>
    <row r="196" spans="1:24" x14ac:dyDescent="0.25">
      <c r="A196" s="6"/>
      <c r="X196" s="1"/>
    </row>
    <row r="197" spans="1:24" x14ac:dyDescent="0.25">
      <c r="A197" s="6"/>
      <c r="X197" s="1"/>
    </row>
    <row r="198" spans="1:24" x14ac:dyDescent="0.25">
      <c r="A198" s="6"/>
      <c r="X198" s="1"/>
    </row>
    <row r="199" spans="1:24" x14ac:dyDescent="0.25">
      <c r="A199" s="6"/>
      <c r="X199" s="1"/>
    </row>
    <row r="200" spans="1:24" x14ac:dyDescent="0.25">
      <c r="A200" s="6"/>
      <c r="X200" s="1"/>
    </row>
    <row r="201" spans="1:24" x14ac:dyDescent="0.25">
      <c r="A201" s="6"/>
      <c r="X201" s="1"/>
    </row>
    <row r="202" spans="1:24" x14ac:dyDescent="0.25">
      <c r="A202" s="7"/>
      <c r="X202" s="1"/>
    </row>
    <row r="203" spans="1:24" x14ac:dyDescent="0.25">
      <c r="A203" s="6"/>
      <c r="X203" s="1"/>
    </row>
    <row r="204" spans="1:24" x14ac:dyDescent="0.25">
      <c r="A204" s="6"/>
      <c r="X204" s="1"/>
    </row>
    <row r="207" spans="1:24" x14ac:dyDescent="0.25">
      <c r="A207" s="6"/>
      <c r="X207" s="1"/>
    </row>
    <row r="208" spans="1:24" x14ac:dyDescent="0.25">
      <c r="A208" s="6"/>
      <c r="X208" s="1"/>
    </row>
    <row r="209" spans="1:24" x14ac:dyDescent="0.25">
      <c r="A209" s="6"/>
      <c r="X209" s="1"/>
    </row>
    <row r="210" spans="1:24" x14ac:dyDescent="0.25">
      <c r="A210" s="6"/>
      <c r="X210" s="1"/>
    </row>
    <row r="211" spans="1:24" x14ac:dyDescent="0.25">
      <c r="A211" s="6"/>
      <c r="X211" s="1"/>
    </row>
    <row r="212" spans="1:24" x14ac:dyDescent="0.25">
      <c r="A212" s="6"/>
      <c r="X212" s="1"/>
    </row>
    <row r="213" spans="1:24" x14ac:dyDescent="0.25">
      <c r="A213" s="6"/>
      <c r="X213" s="1"/>
    </row>
    <row r="214" spans="1:24" x14ac:dyDescent="0.25">
      <c r="A214" s="6"/>
      <c r="X214" s="1"/>
    </row>
    <row r="215" spans="1:24" x14ac:dyDescent="0.25">
      <c r="A215" s="6"/>
      <c r="X215" s="1"/>
    </row>
    <row r="216" spans="1:24" x14ac:dyDescent="0.25">
      <c r="A216" s="6"/>
      <c r="X216" s="1"/>
    </row>
    <row r="217" spans="1:24" x14ac:dyDescent="0.25">
      <c r="A217" s="6"/>
      <c r="X217" s="1"/>
    </row>
    <row r="218" spans="1:24" x14ac:dyDescent="0.25">
      <c r="A218" s="6"/>
      <c r="X218" s="1"/>
    </row>
    <row r="219" spans="1:24" x14ac:dyDescent="0.25">
      <c r="A219" s="7"/>
      <c r="X219" s="1"/>
    </row>
    <row r="220" spans="1:24" x14ac:dyDescent="0.25">
      <c r="A220" s="6"/>
      <c r="X220" s="1"/>
    </row>
    <row r="221" spans="1:24" x14ac:dyDescent="0.25">
      <c r="A221" s="6"/>
      <c r="X221" s="1"/>
    </row>
    <row r="225" spans="1:24" x14ac:dyDescent="0.25">
      <c r="A225" s="6"/>
      <c r="X225" s="1"/>
    </row>
    <row r="226" spans="1:24" x14ac:dyDescent="0.25">
      <c r="A226" s="6"/>
      <c r="X226" s="1"/>
    </row>
    <row r="227" spans="1:24" x14ac:dyDescent="0.25">
      <c r="A227" s="6"/>
      <c r="X227" s="1"/>
    </row>
    <row r="228" spans="1:24" x14ac:dyDescent="0.25">
      <c r="A228" s="6"/>
      <c r="X228" s="1"/>
    </row>
    <row r="229" spans="1:24" x14ac:dyDescent="0.25">
      <c r="A229" s="6"/>
      <c r="X229" s="1"/>
    </row>
    <row r="230" spans="1:24" x14ac:dyDescent="0.25">
      <c r="A230" s="6"/>
      <c r="X230" s="1"/>
    </row>
    <row r="231" spans="1:24" x14ac:dyDescent="0.25">
      <c r="A231" s="6"/>
      <c r="X231" s="1"/>
    </row>
    <row r="232" spans="1:24" x14ac:dyDescent="0.25">
      <c r="A232" s="6"/>
      <c r="X232" s="1"/>
    </row>
    <row r="233" spans="1:24" x14ac:dyDescent="0.25">
      <c r="A233" s="6"/>
      <c r="X233" s="1"/>
    </row>
    <row r="234" spans="1:24" x14ac:dyDescent="0.25">
      <c r="A234" s="6"/>
      <c r="X234" s="1"/>
    </row>
    <row r="235" spans="1:24" x14ac:dyDescent="0.25">
      <c r="A235" s="6"/>
      <c r="X235" s="1"/>
    </row>
    <row r="236" spans="1:24" x14ac:dyDescent="0.25">
      <c r="A236" s="6"/>
      <c r="X236" s="1"/>
    </row>
    <row r="237" spans="1:24" x14ac:dyDescent="0.25">
      <c r="A237" s="7"/>
      <c r="X237" s="1"/>
    </row>
    <row r="238" spans="1:24" x14ac:dyDescent="0.25">
      <c r="A238" s="6"/>
      <c r="X238" s="1"/>
    </row>
    <row r="239" spans="1:24" x14ac:dyDescent="0.25">
      <c r="A239" s="6"/>
      <c r="X239" s="1"/>
    </row>
    <row r="242" spans="1:24" x14ac:dyDescent="0.25">
      <c r="A242" s="6"/>
      <c r="X242" s="1"/>
    </row>
    <row r="243" spans="1:24" x14ac:dyDescent="0.25">
      <c r="A243" s="6"/>
      <c r="X243" s="1"/>
    </row>
    <row r="244" spans="1:24" x14ac:dyDescent="0.25">
      <c r="A244" s="6"/>
      <c r="X244" s="1"/>
    </row>
    <row r="245" spans="1:24" x14ac:dyDescent="0.25">
      <c r="A245" s="6"/>
      <c r="X245" s="1"/>
    </row>
    <row r="246" spans="1:24" x14ac:dyDescent="0.25">
      <c r="A246" s="6"/>
      <c r="X246" s="1"/>
    </row>
    <row r="247" spans="1:24" x14ac:dyDescent="0.25">
      <c r="A247" s="6"/>
      <c r="X247" s="1"/>
    </row>
    <row r="248" spans="1:24" x14ac:dyDescent="0.25">
      <c r="A248" s="6"/>
      <c r="X248" s="1"/>
    </row>
    <row r="249" spans="1:24" x14ac:dyDescent="0.25">
      <c r="A249" s="6"/>
      <c r="X249" s="1"/>
    </row>
    <row r="250" spans="1:24" x14ac:dyDescent="0.25">
      <c r="A250" s="6"/>
      <c r="X250" s="1"/>
    </row>
    <row r="251" spans="1:24" x14ac:dyDescent="0.25">
      <c r="A251" s="6"/>
      <c r="X251" s="1"/>
    </row>
    <row r="252" spans="1:24" x14ac:dyDescent="0.25">
      <c r="A252" s="6"/>
      <c r="X252" s="1"/>
    </row>
    <row r="253" spans="1:24" x14ac:dyDescent="0.25">
      <c r="A253" s="6"/>
      <c r="X253" s="1"/>
    </row>
    <row r="254" spans="1:24" x14ac:dyDescent="0.25">
      <c r="A254" s="7"/>
      <c r="X254" s="1"/>
    </row>
    <row r="255" spans="1:24" x14ac:dyDescent="0.25">
      <c r="A255" s="6"/>
      <c r="X255" s="1"/>
    </row>
    <row r="256" spans="1:24" x14ac:dyDescent="0.25">
      <c r="A256" s="6"/>
      <c r="X256" s="1"/>
    </row>
    <row r="260" spans="1:24" x14ac:dyDescent="0.25">
      <c r="A260" s="6"/>
      <c r="X260" s="1"/>
    </row>
    <row r="261" spans="1:24" x14ac:dyDescent="0.25">
      <c r="A261" s="6"/>
      <c r="X261" s="1"/>
    </row>
    <row r="262" spans="1:24" x14ac:dyDescent="0.25">
      <c r="A262" s="6"/>
      <c r="X262" s="1"/>
    </row>
    <row r="263" spans="1:24" x14ac:dyDescent="0.25">
      <c r="A263" s="6"/>
      <c r="X263" s="1"/>
    </row>
    <row r="264" spans="1:24" x14ac:dyDescent="0.25">
      <c r="A264" s="6"/>
      <c r="X264" s="1"/>
    </row>
    <row r="265" spans="1:24" x14ac:dyDescent="0.25">
      <c r="A265" s="6"/>
      <c r="X265" s="1"/>
    </row>
    <row r="266" spans="1:24" x14ac:dyDescent="0.25">
      <c r="A266" s="6"/>
      <c r="X266" s="1"/>
    </row>
    <row r="267" spans="1:24" x14ac:dyDescent="0.25">
      <c r="A267" s="6"/>
      <c r="X267" s="1"/>
    </row>
    <row r="268" spans="1:24" x14ac:dyDescent="0.25">
      <c r="A268" s="6"/>
      <c r="X268" s="1"/>
    </row>
    <row r="269" spans="1:24" x14ac:dyDescent="0.25">
      <c r="A269" s="6"/>
      <c r="X269" s="1"/>
    </row>
    <row r="270" spans="1:24" x14ac:dyDescent="0.25">
      <c r="A270" s="6"/>
      <c r="X270" s="1"/>
    </row>
    <row r="271" spans="1:24" x14ac:dyDescent="0.25">
      <c r="A271" s="6"/>
      <c r="X271" s="1"/>
    </row>
    <row r="272" spans="1:24" x14ac:dyDescent="0.25">
      <c r="A272" s="7"/>
      <c r="X272" s="1"/>
    </row>
    <row r="273" spans="1:24" x14ac:dyDescent="0.25">
      <c r="A273" s="6"/>
      <c r="X273" s="1"/>
    </row>
    <row r="274" spans="1:24" x14ac:dyDescent="0.25">
      <c r="A274" s="6"/>
      <c r="X274" s="1"/>
    </row>
    <row r="277" spans="1:24" x14ac:dyDescent="0.25">
      <c r="A277" s="6"/>
      <c r="X277" s="1"/>
    </row>
    <row r="278" spans="1:24" x14ac:dyDescent="0.25">
      <c r="A278" s="6"/>
      <c r="X278" s="1"/>
    </row>
    <row r="279" spans="1:24" x14ac:dyDescent="0.25">
      <c r="A279" s="6"/>
      <c r="X279" s="1"/>
    </row>
    <row r="280" spans="1:24" x14ac:dyDescent="0.25">
      <c r="A280" s="6"/>
      <c r="X280" s="1"/>
    </row>
    <row r="281" spans="1:24" x14ac:dyDescent="0.25">
      <c r="A281" s="6"/>
      <c r="X281" s="1"/>
    </row>
    <row r="282" spans="1:24" x14ac:dyDescent="0.25">
      <c r="A282" s="6"/>
      <c r="X282" s="1"/>
    </row>
    <row r="283" spans="1:24" x14ac:dyDescent="0.25">
      <c r="A283" s="6"/>
      <c r="X283" s="1"/>
    </row>
    <row r="284" spans="1:24" x14ac:dyDescent="0.25">
      <c r="A284" s="6"/>
      <c r="X284" s="1"/>
    </row>
    <row r="285" spans="1:24" x14ac:dyDescent="0.25">
      <c r="A285" s="6"/>
      <c r="X285" s="1"/>
    </row>
    <row r="286" spans="1:24" x14ac:dyDescent="0.25">
      <c r="A286" s="6"/>
      <c r="X286" s="1"/>
    </row>
    <row r="287" spans="1:24" x14ac:dyDescent="0.25">
      <c r="A287" s="6"/>
      <c r="X287" s="1"/>
    </row>
    <row r="288" spans="1:24" x14ac:dyDescent="0.25">
      <c r="A288" s="6"/>
      <c r="X288" s="1"/>
    </row>
    <row r="289" spans="1:24" x14ac:dyDescent="0.25">
      <c r="A289" s="7"/>
      <c r="X289" s="1"/>
    </row>
    <row r="290" spans="1:24" x14ac:dyDescent="0.25">
      <c r="A290" s="6"/>
      <c r="X290" s="1"/>
    </row>
    <row r="291" spans="1:24" x14ac:dyDescent="0.25">
      <c r="A291" s="6"/>
      <c r="X291" s="1"/>
    </row>
    <row r="295" spans="1:24" x14ac:dyDescent="0.25">
      <c r="A295" s="6"/>
      <c r="X295" s="1"/>
    </row>
    <row r="296" spans="1:24" x14ac:dyDescent="0.25">
      <c r="A296" s="6"/>
      <c r="X296" s="1"/>
    </row>
    <row r="297" spans="1:24" x14ac:dyDescent="0.25">
      <c r="A297" s="6"/>
      <c r="X297" s="1"/>
    </row>
    <row r="298" spans="1:24" x14ac:dyDescent="0.25">
      <c r="A298" s="6"/>
      <c r="X298" s="1"/>
    </row>
    <row r="299" spans="1:24" x14ac:dyDescent="0.25">
      <c r="A299" s="6"/>
      <c r="X299" s="1"/>
    </row>
    <row r="300" spans="1:24" x14ac:dyDescent="0.25">
      <c r="A300" s="6"/>
      <c r="X300" s="1"/>
    </row>
    <row r="301" spans="1:24" x14ac:dyDescent="0.25">
      <c r="A301" s="6"/>
      <c r="X301" s="1"/>
    </row>
    <row r="302" spans="1:24" x14ac:dyDescent="0.25">
      <c r="A302" s="6"/>
      <c r="X302" s="1"/>
    </row>
    <row r="303" spans="1:24" x14ac:dyDescent="0.25">
      <c r="A303" s="6"/>
      <c r="X303" s="1"/>
    </row>
    <row r="304" spans="1:24" x14ac:dyDescent="0.25">
      <c r="A304" s="6"/>
      <c r="X304" s="1"/>
    </row>
    <row r="305" spans="1:24" x14ac:dyDescent="0.25">
      <c r="A305" s="6"/>
      <c r="X305" s="1"/>
    </row>
    <row r="306" spans="1:24" x14ac:dyDescent="0.25">
      <c r="A306" s="6"/>
      <c r="X306" s="1"/>
    </row>
    <row r="307" spans="1:24" x14ac:dyDescent="0.25">
      <c r="A307" s="7"/>
      <c r="X307" s="1"/>
    </row>
    <row r="308" spans="1:24" x14ac:dyDescent="0.25">
      <c r="A308" s="6"/>
      <c r="X308" s="1"/>
    </row>
    <row r="309" spans="1:24" x14ac:dyDescent="0.25">
      <c r="A309" s="6"/>
      <c r="X309" s="1"/>
    </row>
    <row r="312" spans="1:24" x14ac:dyDescent="0.25">
      <c r="A312" s="6"/>
      <c r="X312" s="1"/>
    </row>
    <row r="313" spans="1:24" x14ac:dyDescent="0.25">
      <c r="A313" s="6"/>
      <c r="X313" s="1"/>
    </row>
    <row r="314" spans="1:24" x14ac:dyDescent="0.25">
      <c r="A314" s="6"/>
      <c r="X314" s="1"/>
    </row>
    <row r="315" spans="1:24" x14ac:dyDescent="0.25">
      <c r="A315" s="6"/>
      <c r="X315" s="1"/>
    </row>
    <row r="316" spans="1:24" x14ac:dyDescent="0.25">
      <c r="A316" s="6"/>
      <c r="X316" s="1"/>
    </row>
    <row r="317" spans="1:24" x14ac:dyDescent="0.25">
      <c r="A317" s="6"/>
      <c r="X317" s="1"/>
    </row>
    <row r="318" spans="1:24" x14ac:dyDescent="0.25">
      <c r="A318" s="6"/>
      <c r="X318" s="1"/>
    </row>
    <row r="319" spans="1:24" x14ac:dyDescent="0.25">
      <c r="A319" s="6"/>
      <c r="X319" s="1"/>
    </row>
    <row r="320" spans="1:24" x14ac:dyDescent="0.25">
      <c r="A320" s="6"/>
      <c r="X320" s="1"/>
    </row>
    <row r="321" spans="1:24" x14ac:dyDescent="0.25">
      <c r="A321" s="6"/>
      <c r="X321" s="1"/>
    </row>
    <row r="322" spans="1:24" x14ac:dyDescent="0.25">
      <c r="A322" s="6"/>
      <c r="X322" s="1"/>
    </row>
    <row r="323" spans="1:24" x14ac:dyDescent="0.25">
      <c r="A323" s="6"/>
      <c r="X323" s="1"/>
    </row>
    <row r="324" spans="1:24" x14ac:dyDescent="0.25">
      <c r="A324" s="7"/>
      <c r="X324" s="1"/>
    </row>
    <row r="325" spans="1:24" x14ac:dyDescent="0.25">
      <c r="A325" s="6"/>
      <c r="X325" s="1"/>
    </row>
    <row r="326" spans="1:24" x14ac:dyDescent="0.25">
      <c r="A326" s="6"/>
      <c r="X326" s="1"/>
    </row>
    <row r="330" spans="1:24" x14ac:dyDescent="0.25">
      <c r="A330" s="6"/>
      <c r="X330" s="1"/>
    </row>
    <row r="331" spans="1:24" x14ac:dyDescent="0.25">
      <c r="A331" s="6"/>
      <c r="X331" s="1"/>
    </row>
    <row r="332" spans="1:24" x14ac:dyDescent="0.25">
      <c r="A332" s="6"/>
      <c r="X332" s="1"/>
    </row>
    <row r="333" spans="1:24" x14ac:dyDescent="0.25">
      <c r="A333" s="6"/>
      <c r="X333" s="1"/>
    </row>
    <row r="334" spans="1:24" x14ac:dyDescent="0.25">
      <c r="A334" s="6"/>
      <c r="X334" s="1"/>
    </row>
    <row r="335" spans="1:24" x14ac:dyDescent="0.25">
      <c r="A335" s="6"/>
      <c r="X335" s="1"/>
    </row>
    <row r="336" spans="1:24" x14ac:dyDescent="0.25">
      <c r="A336" s="6"/>
      <c r="X336" s="1"/>
    </row>
    <row r="337" spans="1:24" x14ac:dyDescent="0.25">
      <c r="A337" s="6"/>
      <c r="X337" s="1"/>
    </row>
    <row r="338" spans="1:24" x14ac:dyDescent="0.25">
      <c r="A338" s="6"/>
      <c r="X338" s="1"/>
    </row>
    <row r="339" spans="1:24" x14ac:dyDescent="0.25">
      <c r="A339" s="6"/>
      <c r="X339" s="1"/>
    </row>
    <row r="340" spans="1:24" x14ac:dyDescent="0.25">
      <c r="A340" s="6"/>
      <c r="X340" s="1"/>
    </row>
    <row r="341" spans="1:24" x14ac:dyDescent="0.25">
      <c r="A341" s="6"/>
      <c r="X341" s="1"/>
    </row>
    <row r="342" spans="1:24" x14ac:dyDescent="0.25">
      <c r="A342" s="7"/>
      <c r="X342" s="1"/>
    </row>
    <row r="343" spans="1:24" x14ac:dyDescent="0.25">
      <c r="A343" s="6"/>
      <c r="X343" s="1"/>
    </row>
    <row r="344" spans="1:24" x14ac:dyDescent="0.25">
      <c r="A344" s="6"/>
      <c r="X344" s="1"/>
    </row>
    <row r="347" spans="1:24" x14ac:dyDescent="0.25">
      <c r="A347" s="6"/>
      <c r="X347" s="1"/>
    </row>
    <row r="348" spans="1:24" x14ac:dyDescent="0.25">
      <c r="A348" s="6"/>
      <c r="X348" s="1"/>
    </row>
    <row r="349" spans="1:24" x14ac:dyDescent="0.25">
      <c r="A349" s="6"/>
      <c r="X349" s="1"/>
    </row>
    <row r="350" spans="1:24" x14ac:dyDescent="0.25">
      <c r="A350" s="6"/>
      <c r="X350" s="1"/>
    </row>
    <row r="351" spans="1:24" x14ac:dyDescent="0.25">
      <c r="A351" s="6"/>
      <c r="X351" s="1"/>
    </row>
    <row r="352" spans="1:24" x14ac:dyDescent="0.25">
      <c r="A352" s="6"/>
      <c r="X352" s="1"/>
    </row>
    <row r="353" spans="1:24" x14ac:dyDescent="0.25">
      <c r="A353" s="6"/>
      <c r="X353" s="1"/>
    </row>
    <row r="354" spans="1:24" x14ac:dyDescent="0.25">
      <c r="A354" s="6"/>
      <c r="X354" s="1"/>
    </row>
    <row r="355" spans="1:24" x14ac:dyDescent="0.25">
      <c r="A355" s="6"/>
      <c r="X355" s="1"/>
    </row>
    <row r="356" spans="1:24" x14ac:dyDescent="0.25">
      <c r="A356" s="6"/>
      <c r="X356" s="1"/>
    </row>
    <row r="357" spans="1:24" x14ac:dyDescent="0.25">
      <c r="A357" s="6"/>
      <c r="X357" s="1"/>
    </row>
    <row r="358" spans="1:24" x14ac:dyDescent="0.25">
      <c r="A358" s="6"/>
      <c r="X358" s="1"/>
    </row>
    <row r="359" spans="1:24" x14ac:dyDescent="0.25">
      <c r="A359" s="7"/>
      <c r="X359" s="1"/>
    </row>
    <row r="360" spans="1:24" x14ac:dyDescent="0.25">
      <c r="A360" s="6"/>
      <c r="X360" s="1"/>
    </row>
    <row r="361" spans="1:24" x14ac:dyDescent="0.25">
      <c r="A361" s="6"/>
      <c r="X361" s="1"/>
    </row>
    <row r="365" spans="1:24" x14ac:dyDescent="0.25">
      <c r="A365" s="6"/>
      <c r="X365" s="1"/>
    </row>
    <row r="366" spans="1:24" x14ac:dyDescent="0.25">
      <c r="A366" s="6"/>
      <c r="X366" s="1"/>
    </row>
    <row r="367" spans="1:24" x14ac:dyDescent="0.25">
      <c r="A367" s="6"/>
      <c r="X367" s="1"/>
    </row>
    <row r="368" spans="1:24" x14ac:dyDescent="0.25">
      <c r="A368" s="6"/>
      <c r="X368" s="1"/>
    </row>
    <row r="369" spans="1:24" x14ac:dyDescent="0.25">
      <c r="A369" s="6"/>
      <c r="X369" s="1"/>
    </row>
    <row r="370" spans="1:24" x14ac:dyDescent="0.25">
      <c r="A370" s="6"/>
      <c r="X370" s="1"/>
    </row>
    <row r="371" spans="1:24" x14ac:dyDescent="0.25">
      <c r="A371" s="6"/>
      <c r="X371" s="1"/>
    </row>
    <row r="372" spans="1:24" x14ac:dyDescent="0.25">
      <c r="A372" s="6"/>
      <c r="X372" s="1"/>
    </row>
    <row r="373" spans="1:24" x14ac:dyDescent="0.25">
      <c r="A373" s="6"/>
      <c r="X373" s="1"/>
    </row>
    <row r="374" spans="1:24" x14ac:dyDescent="0.25">
      <c r="A374" s="6"/>
      <c r="X374" s="1"/>
    </row>
    <row r="375" spans="1:24" x14ac:dyDescent="0.25">
      <c r="A375" s="6"/>
      <c r="X375" s="1"/>
    </row>
    <row r="376" spans="1:24" x14ac:dyDescent="0.25">
      <c r="A376" s="6"/>
      <c r="X376" s="1"/>
    </row>
    <row r="377" spans="1:24" x14ac:dyDescent="0.25">
      <c r="A377" s="7"/>
      <c r="X377" s="1"/>
    </row>
    <row r="378" spans="1:24" x14ac:dyDescent="0.25">
      <c r="A378" s="6"/>
      <c r="X378" s="1"/>
    </row>
    <row r="379" spans="1:24" x14ac:dyDescent="0.25">
      <c r="A379" s="6"/>
      <c r="X379" s="1"/>
    </row>
    <row r="382" spans="1:24" x14ac:dyDescent="0.25">
      <c r="A382" s="6"/>
      <c r="X382" s="1"/>
    </row>
    <row r="383" spans="1:24" x14ac:dyDescent="0.25">
      <c r="A383" s="6"/>
      <c r="X383" s="1"/>
    </row>
    <row r="384" spans="1:24" x14ac:dyDescent="0.25">
      <c r="A384" s="6"/>
      <c r="X384" s="1"/>
    </row>
    <row r="385" spans="1:24" x14ac:dyDescent="0.25">
      <c r="A385" s="6"/>
      <c r="X385" s="1"/>
    </row>
    <row r="386" spans="1:24" x14ac:dyDescent="0.25">
      <c r="A386" s="6"/>
      <c r="X386" s="1"/>
    </row>
    <row r="387" spans="1:24" x14ac:dyDescent="0.25">
      <c r="A387" s="6"/>
      <c r="X387" s="1"/>
    </row>
    <row r="388" spans="1:24" x14ac:dyDescent="0.25">
      <c r="A388" s="6"/>
      <c r="X388" s="1"/>
    </row>
    <row r="389" spans="1:24" x14ac:dyDescent="0.25">
      <c r="A389" s="6"/>
      <c r="X389" s="1"/>
    </row>
    <row r="390" spans="1:24" x14ac:dyDescent="0.25">
      <c r="A390" s="6"/>
      <c r="X390" s="1"/>
    </row>
    <row r="391" spans="1:24" x14ac:dyDescent="0.25">
      <c r="A391" s="6"/>
      <c r="X391" s="1"/>
    </row>
    <row r="392" spans="1:24" x14ac:dyDescent="0.25">
      <c r="A392" s="6"/>
      <c r="X392" s="1"/>
    </row>
    <row r="393" spans="1:24" x14ac:dyDescent="0.25">
      <c r="A393" s="6"/>
      <c r="X393" s="1"/>
    </row>
    <row r="394" spans="1:24" x14ac:dyDescent="0.25">
      <c r="A394" s="7"/>
      <c r="X394" s="1"/>
    </row>
    <row r="395" spans="1:24" x14ac:dyDescent="0.25">
      <c r="A395" s="6"/>
      <c r="X395" s="1"/>
    </row>
    <row r="396" spans="1:24" x14ac:dyDescent="0.25">
      <c r="A396" s="6"/>
      <c r="X396" s="1"/>
    </row>
    <row r="400" spans="1:24" x14ac:dyDescent="0.25">
      <c r="A400" s="6"/>
      <c r="X400" s="1"/>
    </row>
    <row r="401" spans="1:24" x14ac:dyDescent="0.25">
      <c r="A401" s="6"/>
      <c r="X401" s="1"/>
    </row>
    <row r="402" spans="1:24" x14ac:dyDescent="0.25">
      <c r="A402" s="6"/>
      <c r="X402" s="1"/>
    </row>
    <row r="403" spans="1:24" x14ac:dyDescent="0.25">
      <c r="A403" s="6"/>
      <c r="X403" s="1"/>
    </row>
    <row r="404" spans="1:24" x14ac:dyDescent="0.25">
      <c r="A404" s="6"/>
      <c r="X404" s="1"/>
    </row>
    <row r="405" spans="1:24" x14ac:dyDescent="0.25">
      <c r="A405" s="6"/>
      <c r="X405" s="1"/>
    </row>
    <row r="406" spans="1:24" x14ac:dyDescent="0.25">
      <c r="A406" s="6"/>
      <c r="X406" s="1"/>
    </row>
    <row r="407" spans="1:24" x14ac:dyDescent="0.25">
      <c r="A407" s="6"/>
      <c r="X407" s="1"/>
    </row>
    <row r="408" spans="1:24" x14ac:dyDescent="0.25">
      <c r="A408" s="6"/>
      <c r="X408" s="1"/>
    </row>
    <row r="409" spans="1:24" x14ac:dyDescent="0.25">
      <c r="A409" s="6"/>
      <c r="X409" s="1"/>
    </row>
    <row r="410" spans="1:24" x14ac:dyDescent="0.25">
      <c r="A410" s="6"/>
      <c r="X410" s="1"/>
    </row>
    <row r="411" spans="1:24" x14ac:dyDescent="0.25">
      <c r="A411" s="6"/>
      <c r="X411" s="1"/>
    </row>
    <row r="412" spans="1:24" x14ac:dyDescent="0.25">
      <c r="A412" s="7"/>
      <c r="X412" s="1"/>
    </row>
    <row r="413" spans="1:24" x14ac:dyDescent="0.25">
      <c r="A413" s="6"/>
      <c r="X413" s="1"/>
    </row>
    <row r="414" spans="1:24" x14ac:dyDescent="0.25">
      <c r="A414" s="6"/>
      <c r="X414" s="1"/>
    </row>
    <row r="417" spans="1:24" x14ac:dyDescent="0.25">
      <c r="A417" s="6"/>
      <c r="X417" s="1"/>
    </row>
    <row r="418" spans="1:24" x14ac:dyDescent="0.25">
      <c r="A418" s="6"/>
      <c r="X418" s="1"/>
    </row>
    <row r="419" spans="1:24" x14ac:dyDescent="0.25">
      <c r="A419" s="6"/>
      <c r="X419" s="1"/>
    </row>
    <row r="420" spans="1:24" x14ac:dyDescent="0.25">
      <c r="A420" s="6"/>
      <c r="X420" s="1"/>
    </row>
    <row r="421" spans="1:24" x14ac:dyDescent="0.25">
      <c r="A421" s="6"/>
      <c r="X421" s="1"/>
    </row>
    <row r="422" spans="1:24" x14ac:dyDescent="0.25">
      <c r="A422" s="6"/>
      <c r="X422" s="1"/>
    </row>
    <row r="423" spans="1:24" x14ac:dyDescent="0.25">
      <c r="A423" s="6"/>
      <c r="X423" s="1"/>
    </row>
    <row r="424" spans="1:24" x14ac:dyDescent="0.25">
      <c r="A424" s="6"/>
      <c r="X424" s="1"/>
    </row>
    <row r="425" spans="1:24" x14ac:dyDescent="0.25">
      <c r="A425" s="6"/>
      <c r="X425" s="1"/>
    </row>
    <row r="426" spans="1:24" x14ac:dyDescent="0.25">
      <c r="A426" s="6"/>
      <c r="X426" s="1"/>
    </row>
    <row r="427" spans="1:24" x14ac:dyDescent="0.25">
      <c r="A427" s="6"/>
      <c r="X427" s="1"/>
    </row>
    <row r="428" spans="1:24" x14ac:dyDescent="0.25">
      <c r="A428" s="6"/>
      <c r="X428" s="1"/>
    </row>
    <row r="429" spans="1:24" x14ac:dyDescent="0.25">
      <c r="A429" s="7"/>
      <c r="X429" s="1"/>
    </row>
    <row r="430" spans="1:24" x14ac:dyDescent="0.25">
      <c r="A430" s="6"/>
      <c r="X430" s="1"/>
    </row>
    <row r="431" spans="1:24" x14ac:dyDescent="0.25">
      <c r="A431" s="6"/>
      <c r="X431" s="1"/>
    </row>
    <row r="434" spans="1:24" x14ac:dyDescent="0.25">
      <c r="A434" s="6"/>
      <c r="X434" s="1"/>
    </row>
    <row r="435" spans="1:24" x14ac:dyDescent="0.25">
      <c r="A435" s="6"/>
      <c r="X435" s="1"/>
    </row>
    <row r="436" spans="1:24" x14ac:dyDescent="0.25">
      <c r="A436" s="6"/>
      <c r="X436" s="1"/>
    </row>
    <row r="437" spans="1:24" x14ac:dyDescent="0.25">
      <c r="A437" s="6"/>
      <c r="X437" s="1"/>
    </row>
    <row r="438" spans="1:24" x14ac:dyDescent="0.25">
      <c r="A438" s="6"/>
      <c r="X438" s="1"/>
    </row>
    <row r="439" spans="1:24" x14ac:dyDescent="0.25">
      <c r="A439" s="6"/>
      <c r="X439" s="1"/>
    </row>
    <row r="440" spans="1:24" x14ac:dyDescent="0.25">
      <c r="A440" s="6"/>
      <c r="X440" s="1"/>
    </row>
    <row r="441" spans="1:24" x14ac:dyDescent="0.25">
      <c r="A441" s="6"/>
      <c r="X441" s="1"/>
    </row>
    <row r="442" spans="1:24" x14ac:dyDescent="0.25">
      <c r="A442" s="6"/>
      <c r="X442" s="1"/>
    </row>
    <row r="443" spans="1:24" x14ac:dyDescent="0.25">
      <c r="A443" s="6"/>
      <c r="X443" s="1"/>
    </row>
    <row r="444" spans="1:24" x14ac:dyDescent="0.25">
      <c r="A444" s="6"/>
      <c r="X444" s="1"/>
    </row>
    <row r="445" spans="1:24" x14ac:dyDescent="0.25">
      <c r="A445" s="6"/>
      <c r="X445" s="1"/>
    </row>
    <row r="446" spans="1:24" x14ac:dyDescent="0.25">
      <c r="A446" s="7"/>
      <c r="X446" s="1"/>
    </row>
    <row r="447" spans="1:24" x14ac:dyDescent="0.25">
      <c r="A447" s="6"/>
      <c r="X447" s="1"/>
    </row>
    <row r="448" spans="1:24" x14ac:dyDescent="0.25">
      <c r="A448" s="6"/>
      <c r="X448" s="1"/>
    </row>
    <row r="451" spans="1:24" x14ac:dyDescent="0.25">
      <c r="A451" s="6"/>
      <c r="X451" s="1"/>
    </row>
    <row r="452" spans="1:24" x14ac:dyDescent="0.25">
      <c r="A452" s="6"/>
      <c r="X452" s="1"/>
    </row>
    <row r="453" spans="1:24" x14ac:dyDescent="0.25">
      <c r="A453" s="6"/>
      <c r="X453" s="1"/>
    </row>
    <row r="454" spans="1:24" x14ac:dyDescent="0.25">
      <c r="A454" s="6"/>
      <c r="X454" s="1"/>
    </row>
    <row r="455" spans="1:24" x14ac:dyDescent="0.25">
      <c r="A455" s="6"/>
      <c r="X455" s="1"/>
    </row>
    <row r="456" spans="1:24" x14ac:dyDescent="0.25">
      <c r="A456" s="6"/>
      <c r="X456" s="1"/>
    </row>
    <row r="457" spans="1:24" x14ac:dyDescent="0.25">
      <c r="A457" s="6"/>
      <c r="X457" s="1"/>
    </row>
    <row r="458" spans="1:24" x14ac:dyDescent="0.25">
      <c r="A458" s="6"/>
      <c r="X458" s="1"/>
    </row>
    <row r="459" spans="1:24" x14ac:dyDescent="0.25">
      <c r="A459" s="6"/>
      <c r="X459" s="1"/>
    </row>
    <row r="460" spans="1:24" x14ac:dyDescent="0.25">
      <c r="A460" s="6"/>
      <c r="X460" s="1"/>
    </row>
    <row r="461" spans="1:24" x14ac:dyDescent="0.25">
      <c r="A461" s="6"/>
      <c r="X461" s="1"/>
    </row>
    <row r="462" spans="1:24" x14ac:dyDescent="0.25">
      <c r="A462" s="6"/>
      <c r="X462" s="1"/>
    </row>
    <row r="463" spans="1:24" x14ac:dyDescent="0.25">
      <c r="A463" s="7"/>
      <c r="X463" s="1"/>
    </row>
    <row r="464" spans="1:24" x14ac:dyDescent="0.25">
      <c r="A464" s="6"/>
      <c r="X464" s="1"/>
    </row>
    <row r="465" spans="1:24" x14ac:dyDescent="0.25">
      <c r="A465" s="6"/>
      <c r="X465" s="1"/>
    </row>
    <row r="468" spans="1:24" x14ac:dyDescent="0.25">
      <c r="A468" s="6"/>
      <c r="X468" s="1"/>
    </row>
    <row r="469" spans="1:24" x14ac:dyDescent="0.25">
      <c r="A469" s="6"/>
      <c r="X469" s="1"/>
    </row>
    <row r="470" spans="1:24" x14ac:dyDescent="0.25">
      <c r="A470" s="6"/>
      <c r="X470" s="1"/>
    </row>
    <row r="471" spans="1:24" x14ac:dyDescent="0.25">
      <c r="A471" s="6"/>
      <c r="X471" s="1"/>
    </row>
    <row r="472" spans="1:24" x14ac:dyDescent="0.25">
      <c r="A472" s="6"/>
      <c r="X472" s="1"/>
    </row>
    <row r="473" spans="1:24" x14ac:dyDescent="0.25">
      <c r="A473" s="6"/>
      <c r="X473" s="1"/>
    </row>
    <row r="474" spans="1:24" x14ac:dyDescent="0.25">
      <c r="A474" s="6"/>
      <c r="X474" s="1"/>
    </row>
    <row r="475" spans="1:24" x14ac:dyDescent="0.25">
      <c r="A475" s="6"/>
      <c r="X475" s="1"/>
    </row>
    <row r="476" spans="1:24" x14ac:dyDescent="0.25">
      <c r="A476" s="6"/>
      <c r="X476" s="1"/>
    </row>
    <row r="477" spans="1:24" x14ac:dyDescent="0.25">
      <c r="A477" s="6"/>
      <c r="X477" s="1"/>
    </row>
    <row r="478" spans="1:24" x14ac:dyDescent="0.25">
      <c r="A478" s="6"/>
      <c r="X478" s="1"/>
    </row>
    <row r="479" spans="1:24" x14ac:dyDescent="0.25">
      <c r="A479" s="6"/>
      <c r="X479" s="1"/>
    </row>
    <row r="480" spans="1:24" x14ac:dyDescent="0.25">
      <c r="A480" s="7"/>
      <c r="X480" s="1"/>
    </row>
    <row r="481" spans="1:24" x14ac:dyDescent="0.25">
      <c r="A481" s="6"/>
      <c r="X481" s="1"/>
    </row>
    <row r="482" spans="1:24" x14ac:dyDescent="0.25">
      <c r="A482" s="6"/>
      <c r="X482" s="1"/>
    </row>
    <row r="485" spans="1:24" x14ac:dyDescent="0.25">
      <c r="A485" s="6"/>
      <c r="X485" s="1"/>
    </row>
    <row r="486" spans="1:24" x14ac:dyDescent="0.25">
      <c r="A486" s="6"/>
      <c r="X486" s="1"/>
    </row>
    <row r="487" spans="1:24" x14ac:dyDescent="0.25">
      <c r="A487" s="6"/>
      <c r="X487" s="1"/>
    </row>
    <row r="488" spans="1:24" x14ac:dyDescent="0.25">
      <c r="A488" s="6"/>
      <c r="X488" s="1"/>
    </row>
    <row r="489" spans="1:24" x14ac:dyDescent="0.25">
      <c r="A489" s="6"/>
      <c r="X489" s="1"/>
    </row>
    <row r="490" spans="1:24" x14ac:dyDescent="0.25">
      <c r="A490" s="6"/>
      <c r="X490" s="1"/>
    </row>
    <row r="491" spans="1:24" x14ac:dyDescent="0.25">
      <c r="A491" s="6"/>
      <c r="X491" s="1"/>
    </row>
    <row r="492" spans="1:24" x14ac:dyDescent="0.25">
      <c r="A492" s="6"/>
      <c r="X492" s="1"/>
    </row>
    <row r="493" spans="1:24" x14ac:dyDescent="0.25">
      <c r="A493" s="6"/>
      <c r="X493" s="1"/>
    </row>
    <row r="494" spans="1:24" x14ac:dyDescent="0.25">
      <c r="A494" s="6"/>
      <c r="X494" s="1"/>
    </row>
    <row r="495" spans="1:24" x14ac:dyDescent="0.25">
      <c r="A495" s="6"/>
      <c r="X495" s="1"/>
    </row>
    <row r="496" spans="1:24" x14ac:dyDescent="0.25">
      <c r="A496" s="6"/>
      <c r="X496" s="1"/>
    </row>
    <row r="497" spans="1:24" x14ac:dyDescent="0.25">
      <c r="A497" s="7"/>
      <c r="X497" s="1"/>
    </row>
    <row r="498" spans="1:24" x14ac:dyDescent="0.25">
      <c r="A498" s="6"/>
      <c r="X498" s="1"/>
    </row>
    <row r="499" spans="1:24" x14ac:dyDescent="0.25">
      <c r="A499" s="6"/>
      <c r="X499" s="1"/>
    </row>
    <row r="502" spans="1:24" x14ac:dyDescent="0.25">
      <c r="A502" s="6"/>
      <c r="X502" s="1"/>
    </row>
    <row r="503" spans="1:24" x14ac:dyDescent="0.25">
      <c r="A503" s="6"/>
      <c r="X503" s="1"/>
    </row>
    <row r="504" spans="1:24" x14ac:dyDescent="0.25">
      <c r="A504" s="6"/>
      <c r="X504" s="1"/>
    </row>
    <row r="505" spans="1:24" x14ac:dyDescent="0.25">
      <c r="A505" s="6"/>
      <c r="X505" s="1"/>
    </row>
    <row r="506" spans="1:24" x14ac:dyDescent="0.25">
      <c r="A506" s="6"/>
      <c r="X506" s="1"/>
    </row>
    <row r="507" spans="1:24" x14ac:dyDescent="0.25">
      <c r="A507" s="6"/>
      <c r="X507" s="1"/>
    </row>
    <row r="508" spans="1:24" x14ac:dyDescent="0.25">
      <c r="A508" s="6"/>
      <c r="X508" s="1"/>
    </row>
    <row r="509" spans="1:24" x14ac:dyDescent="0.25">
      <c r="A509" s="6"/>
      <c r="X509" s="1"/>
    </row>
    <row r="510" spans="1:24" x14ac:dyDescent="0.25">
      <c r="A510" s="6"/>
      <c r="X510" s="1"/>
    </row>
    <row r="511" spans="1:24" x14ac:dyDescent="0.25">
      <c r="A511" s="6"/>
      <c r="X511" s="1"/>
    </row>
    <row r="512" spans="1:24" x14ac:dyDescent="0.25">
      <c r="A512" s="6"/>
      <c r="X512" s="1"/>
    </row>
    <row r="513" spans="1:24" x14ac:dyDescent="0.25">
      <c r="A513" s="6"/>
      <c r="X513" s="1"/>
    </row>
    <row r="514" spans="1:24" x14ac:dyDescent="0.25">
      <c r="A514" s="7"/>
      <c r="X514" s="1"/>
    </row>
    <row r="515" spans="1:24" x14ac:dyDescent="0.25">
      <c r="A515" s="6"/>
      <c r="X515" s="1"/>
    </row>
    <row r="516" spans="1:24" x14ac:dyDescent="0.25">
      <c r="A516" s="6"/>
      <c r="X516" s="1"/>
    </row>
    <row r="519" spans="1:24" x14ac:dyDescent="0.25">
      <c r="A519" s="6"/>
      <c r="X519" s="1"/>
    </row>
    <row r="520" spans="1:24" x14ac:dyDescent="0.25">
      <c r="A520" s="6"/>
      <c r="X520" s="1"/>
    </row>
    <row r="521" spans="1:24" x14ac:dyDescent="0.25">
      <c r="A521" s="6"/>
      <c r="X521" s="1"/>
    </row>
    <row r="522" spans="1:24" x14ac:dyDescent="0.25">
      <c r="A522" s="6"/>
      <c r="X522" s="1"/>
    </row>
    <row r="523" spans="1:24" x14ac:dyDescent="0.25">
      <c r="A523" s="6"/>
      <c r="X523" s="1"/>
    </row>
    <row r="524" spans="1:24" x14ac:dyDescent="0.25">
      <c r="A524" s="6"/>
      <c r="X524" s="1"/>
    </row>
    <row r="525" spans="1:24" x14ac:dyDescent="0.25">
      <c r="A525" s="6"/>
      <c r="X525" s="1"/>
    </row>
    <row r="526" spans="1:24" x14ac:dyDescent="0.25">
      <c r="A526" s="6"/>
      <c r="X526" s="1"/>
    </row>
    <row r="527" spans="1:24" x14ac:dyDescent="0.25">
      <c r="A527" s="6"/>
      <c r="X527" s="1"/>
    </row>
    <row r="528" spans="1:24" x14ac:dyDescent="0.25">
      <c r="A528" s="6"/>
      <c r="X528" s="1"/>
    </row>
    <row r="529" spans="1:24" x14ac:dyDescent="0.25">
      <c r="A529" s="6"/>
      <c r="X529" s="1"/>
    </row>
    <row r="530" spans="1:24" x14ac:dyDescent="0.25">
      <c r="A530" s="6"/>
      <c r="X530" s="1"/>
    </row>
    <row r="531" spans="1:24" x14ac:dyDescent="0.25">
      <c r="A531" s="7"/>
      <c r="X531" s="1"/>
    </row>
    <row r="532" spans="1:24" x14ac:dyDescent="0.25">
      <c r="A532" s="6"/>
      <c r="X532" s="1"/>
    </row>
    <row r="533" spans="1:24" x14ac:dyDescent="0.25">
      <c r="A533" s="6"/>
      <c r="X533" s="1"/>
    </row>
    <row r="536" spans="1:24" x14ac:dyDescent="0.25">
      <c r="A536" s="6"/>
      <c r="X536" s="1"/>
    </row>
    <row r="537" spans="1:24" x14ac:dyDescent="0.25">
      <c r="A537" s="6"/>
      <c r="X537" s="1"/>
    </row>
    <row r="538" spans="1:24" x14ac:dyDescent="0.25">
      <c r="A538" s="6"/>
      <c r="X538" s="1"/>
    </row>
    <row r="539" spans="1:24" x14ac:dyDescent="0.25">
      <c r="A539" s="6"/>
      <c r="X539" s="1"/>
    </row>
    <row r="540" spans="1:24" x14ac:dyDescent="0.25">
      <c r="A540" s="6"/>
      <c r="X540" s="1"/>
    </row>
    <row r="541" spans="1:24" x14ac:dyDescent="0.25">
      <c r="A541" s="6"/>
      <c r="X541" s="1"/>
    </row>
    <row r="542" spans="1:24" x14ac:dyDescent="0.25">
      <c r="A542" s="6"/>
      <c r="X542" s="1"/>
    </row>
    <row r="543" spans="1:24" x14ac:dyDescent="0.25">
      <c r="A543" s="6"/>
      <c r="X543" s="1"/>
    </row>
    <row r="544" spans="1:24" x14ac:dyDescent="0.25">
      <c r="A544" s="6"/>
      <c r="X544" s="1"/>
    </row>
    <row r="545" spans="1:24" x14ac:dyDescent="0.25">
      <c r="A545" s="6"/>
      <c r="X545" s="1"/>
    </row>
    <row r="546" spans="1:24" x14ac:dyDescent="0.25">
      <c r="A546" s="6"/>
      <c r="X546" s="1"/>
    </row>
    <row r="547" spans="1:24" x14ac:dyDescent="0.25">
      <c r="A547" s="6"/>
      <c r="X547" s="1"/>
    </row>
    <row r="548" spans="1:24" x14ac:dyDescent="0.25">
      <c r="A548" s="7"/>
      <c r="X548" s="1"/>
    </row>
    <row r="549" spans="1:24" x14ac:dyDescent="0.25">
      <c r="A549" s="6"/>
      <c r="X549" s="1"/>
    </row>
    <row r="550" spans="1:24" x14ac:dyDescent="0.25">
      <c r="A550" s="6"/>
      <c r="X550" s="1"/>
    </row>
    <row r="553" spans="1:24" x14ac:dyDescent="0.25">
      <c r="A553" s="6"/>
      <c r="X553" s="1"/>
    </row>
    <row r="554" spans="1:24" x14ac:dyDescent="0.25">
      <c r="A554" s="6"/>
      <c r="X554" s="1"/>
    </row>
    <row r="555" spans="1:24" x14ac:dyDescent="0.25">
      <c r="A555" s="6"/>
      <c r="X555" s="1"/>
    </row>
    <row r="556" spans="1:24" x14ac:dyDescent="0.25">
      <c r="A556" s="6"/>
      <c r="X556" s="1"/>
    </row>
    <row r="557" spans="1:24" x14ac:dyDescent="0.25">
      <c r="A557" s="6"/>
      <c r="X557" s="1"/>
    </row>
    <row r="558" spans="1:24" x14ac:dyDescent="0.25">
      <c r="A558" s="6"/>
      <c r="X558" s="1"/>
    </row>
    <row r="559" spans="1:24" x14ac:dyDescent="0.25">
      <c r="A559" s="6"/>
      <c r="X559" s="1"/>
    </row>
    <row r="560" spans="1:24" x14ac:dyDescent="0.25">
      <c r="A560" s="6"/>
      <c r="X560" s="1"/>
    </row>
    <row r="561" spans="1:24" x14ac:dyDescent="0.25">
      <c r="A561" s="6"/>
      <c r="X561" s="1"/>
    </row>
    <row r="562" spans="1:24" x14ac:dyDescent="0.25">
      <c r="A562" s="6"/>
      <c r="X562" s="1"/>
    </row>
    <row r="563" spans="1:24" x14ac:dyDescent="0.25">
      <c r="A563" s="6"/>
      <c r="X563" s="1"/>
    </row>
    <row r="564" spans="1:24" x14ac:dyDescent="0.25">
      <c r="A564" s="6"/>
      <c r="X564" s="1"/>
    </row>
    <row r="565" spans="1:24" x14ac:dyDescent="0.25">
      <c r="A565" s="7"/>
      <c r="X565" s="1"/>
    </row>
    <row r="566" spans="1:24" x14ac:dyDescent="0.25">
      <c r="A566" s="6"/>
      <c r="X566" s="1"/>
    </row>
    <row r="567" spans="1:24" x14ac:dyDescent="0.25">
      <c r="A567" s="6"/>
      <c r="X567" s="1"/>
    </row>
    <row r="570" spans="1:24" x14ac:dyDescent="0.25">
      <c r="A570" s="6"/>
      <c r="X570" s="1"/>
    </row>
    <row r="571" spans="1:24" x14ac:dyDescent="0.25">
      <c r="A571" s="6"/>
      <c r="X571" s="1"/>
    </row>
    <row r="572" spans="1:24" x14ac:dyDescent="0.25">
      <c r="A572" s="6"/>
      <c r="X572" s="1"/>
    </row>
    <row r="573" spans="1:24" x14ac:dyDescent="0.25">
      <c r="A573" s="6"/>
      <c r="X573" s="1"/>
    </row>
    <row r="574" spans="1:24" x14ac:dyDescent="0.25">
      <c r="A574" s="6"/>
      <c r="X574" s="1"/>
    </row>
    <row r="575" spans="1:24" x14ac:dyDescent="0.25">
      <c r="A575" s="6"/>
      <c r="X575" s="1"/>
    </row>
    <row r="576" spans="1:24" x14ac:dyDescent="0.25">
      <c r="A576" s="6"/>
      <c r="X576" s="1"/>
    </row>
    <row r="577" spans="1:24" x14ac:dyDescent="0.25">
      <c r="A577" s="6"/>
      <c r="X577" s="1"/>
    </row>
    <row r="578" spans="1:24" x14ac:dyDescent="0.25">
      <c r="A578" s="6"/>
      <c r="X578" s="1"/>
    </row>
    <row r="579" spans="1:24" x14ac:dyDescent="0.25">
      <c r="A579" s="6"/>
      <c r="X579" s="1"/>
    </row>
    <row r="580" spans="1:24" x14ac:dyDescent="0.25">
      <c r="A580" s="6"/>
      <c r="X580" s="1"/>
    </row>
    <row r="581" spans="1:24" x14ac:dyDescent="0.25">
      <c r="A581" s="6"/>
      <c r="X581" s="1"/>
    </row>
    <row r="582" spans="1:24" x14ac:dyDescent="0.25">
      <c r="A582" s="7"/>
      <c r="X582" s="1"/>
    </row>
    <row r="583" spans="1:24" x14ac:dyDescent="0.25">
      <c r="A583" s="6"/>
      <c r="X583" s="1"/>
    </row>
    <row r="584" spans="1:24" x14ac:dyDescent="0.25">
      <c r="A584" s="6"/>
      <c r="X584" s="1"/>
    </row>
    <row r="587" spans="1:24" x14ac:dyDescent="0.25">
      <c r="A587" s="6"/>
      <c r="X587" s="1"/>
    </row>
    <row r="588" spans="1:24" x14ac:dyDescent="0.25">
      <c r="A588" s="6"/>
      <c r="X588" s="1"/>
    </row>
    <row r="589" spans="1:24" x14ac:dyDescent="0.25">
      <c r="A589" s="6"/>
      <c r="X589" s="1"/>
    </row>
    <row r="590" spans="1:24" x14ac:dyDescent="0.25">
      <c r="A590" s="6"/>
      <c r="X590" s="1"/>
    </row>
    <row r="591" spans="1:24" x14ac:dyDescent="0.25">
      <c r="A591" s="6"/>
      <c r="X591" s="1"/>
    </row>
    <row r="592" spans="1:24" x14ac:dyDescent="0.25">
      <c r="A592" s="6"/>
      <c r="X592" s="1"/>
    </row>
    <row r="593" spans="1:24" x14ac:dyDescent="0.25">
      <c r="A593" s="6"/>
      <c r="X593" s="1"/>
    </row>
    <row r="594" spans="1:24" x14ac:dyDescent="0.25">
      <c r="A594" s="6"/>
      <c r="X594" s="1"/>
    </row>
    <row r="595" spans="1:24" x14ac:dyDescent="0.25">
      <c r="A595" s="6"/>
      <c r="X595" s="1"/>
    </row>
    <row r="596" spans="1:24" x14ac:dyDescent="0.25">
      <c r="A596" s="6"/>
      <c r="X596" s="1"/>
    </row>
    <row r="597" spans="1:24" x14ac:dyDescent="0.25">
      <c r="A597" s="6"/>
      <c r="X597" s="1"/>
    </row>
    <row r="598" spans="1:24" x14ac:dyDescent="0.25">
      <c r="A598" s="6"/>
      <c r="X598" s="1"/>
    </row>
    <row r="599" spans="1:24" x14ac:dyDescent="0.25">
      <c r="A599" s="7"/>
      <c r="X599" s="1"/>
    </row>
    <row r="600" spans="1:24" x14ac:dyDescent="0.25">
      <c r="A600" s="6"/>
      <c r="X600" s="1"/>
    </row>
    <row r="601" spans="1:24" x14ac:dyDescent="0.25">
      <c r="A601" s="6"/>
      <c r="X601" s="1"/>
    </row>
    <row r="603" spans="1:24" x14ac:dyDescent="0.25">
      <c r="A603" s="6"/>
      <c r="X603" s="1"/>
    </row>
    <row r="604" spans="1:24" x14ac:dyDescent="0.25">
      <c r="A604" s="6"/>
      <c r="X604" s="1"/>
    </row>
    <row r="605" spans="1:24" x14ac:dyDescent="0.25">
      <c r="A605" s="6"/>
      <c r="X605" s="1"/>
    </row>
    <row r="606" spans="1:24" x14ac:dyDescent="0.25">
      <c r="A606" s="6"/>
      <c r="X606" s="1"/>
    </row>
    <row r="607" spans="1:24" x14ac:dyDescent="0.25">
      <c r="A607" s="6"/>
      <c r="X607" s="1"/>
    </row>
    <row r="608" spans="1:24" x14ac:dyDescent="0.25">
      <c r="A608" s="6"/>
      <c r="X608" s="1"/>
    </row>
    <row r="609" spans="1:24" x14ac:dyDescent="0.25">
      <c r="A609" s="6"/>
      <c r="X609" s="1"/>
    </row>
    <row r="610" spans="1:24" x14ac:dyDescent="0.25">
      <c r="A610" s="6"/>
      <c r="X610" s="1"/>
    </row>
    <row r="611" spans="1:24" x14ac:dyDescent="0.25">
      <c r="A611" s="6"/>
      <c r="X611" s="1"/>
    </row>
    <row r="612" spans="1:24" x14ac:dyDescent="0.25">
      <c r="A612" s="6"/>
      <c r="X612" s="1"/>
    </row>
    <row r="613" spans="1:24" x14ac:dyDescent="0.25">
      <c r="A613" s="6"/>
      <c r="X613" s="1"/>
    </row>
    <row r="614" spans="1:24" x14ac:dyDescent="0.25">
      <c r="A614" s="6"/>
      <c r="X614" s="1"/>
    </row>
    <row r="615" spans="1:24" x14ac:dyDescent="0.25">
      <c r="A615" s="7"/>
      <c r="X615" s="1"/>
    </row>
    <row r="616" spans="1:24" x14ac:dyDescent="0.25">
      <c r="A616" s="6"/>
      <c r="X616" s="1"/>
    </row>
    <row r="617" spans="1:24" x14ac:dyDescent="0.25">
      <c r="A617" s="6"/>
      <c r="X617" s="1"/>
    </row>
  </sheetData>
  <mergeCells count="7">
    <mergeCell ref="A1:AD1"/>
    <mergeCell ref="W4:X4"/>
    <mergeCell ref="Z4:AA4"/>
    <mergeCell ref="AC4:AD4"/>
    <mergeCell ref="W5:X5"/>
    <mergeCell ref="Z5:AA5"/>
    <mergeCell ref="AC5:AD5"/>
  </mergeCells>
  <conditionalFormatting sqref="U8:U38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:V4 V6:V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8:V3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V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I8">
    <cfRule type="colorScale" priority="24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9:I9">
    <cfRule type="colorScale" priority="25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0:I10">
    <cfRule type="colorScale" priority="25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1:I11">
    <cfRule type="colorScale" priority="25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2:I12">
    <cfRule type="colorScale" priority="25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3:I13">
    <cfRule type="colorScale" priority="25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4:I14">
    <cfRule type="colorScale" priority="26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5:I15">
    <cfRule type="colorScale" priority="26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6:I16">
    <cfRule type="colorScale" priority="26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7:I17">
    <cfRule type="colorScale" priority="26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8:I18">
    <cfRule type="colorScale" priority="26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9:I19">
    <cfRule type="colorScale" priority="27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0:I20">
    <cfRule type="colorScale" priority="27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1:I21">
    <cfRule type="colorScale" priority="27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2:I22">
    <cfRule type="colorScale" priority="27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3:I23">
    <cfRule type="colorScale" priority="27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4:I24">
    <cfRule type="colorScale" priority="28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5:I25">
    <cfRule type="colorScale" priority="28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6:I26">
    <cfRule type="colorScale" priority="28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7:I27">
    <cfRule type="colorScale" priority="28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8:I28">
    <cfRule type="colorScale" priority="28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9:I29">
    <cfRule type="colorScale" priority="29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0:I30">
    <cfRule type="colorScale" priority="29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1:I31">
    <cfRule type="colorScale" priority="29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2:I32">
    <cfRule type="colorScale" priority="29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3:I33">
    <cfRule type="colorScale" priority="29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4:I34">
    <cfRule type="colorScale" priority="30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5:I35">
    <cfRule type="colorScale" priority="30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6:I36">
    <cfRule type="colorScale" priority="30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7:I37">
    <cfRule type="colorScale" priority="30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8:I38">
    <cfRule type="colorScale" priority="30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pageMargins left="0.25" right="0.25" top="0.25" bottom="0.25" header="0.25" footer="0.25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7"/>
  <sheetViews>
    <sheetView topLeftCell="A8" zoomScaleNormal="100" workbookViewId="0">
      <selection activeCell="AG8" sqref="AG8:AG38"/>
    </sheetView>
  </sheetViews>
  <sheetFormatPr defaultColWidth="14.7109375" defaultRowHeight="15" x14ac:dyDescent="0.25"/>
  <cols>
    <col min="1" max="1" width="6.5703125" style="28" bestFit="1" customWidth="1"/>
    <col min="2" max="3" width="5.5703125" style="28" bestFit="1" customWidth="1"/>
    <col min="4" max="4" width="9.7109375" style="13" customWidth="1"/>
    <col min="5" max="5" width="9.85546875" style="13" customWidth="1"/>
    <col min="6" max="6" width="10" style="13" customWidth="1"/>
    <col min="7" max="7" width="9" style="13" customWidth="1"/>
    <col min="8" max="9" width="8.7109375" style="13" customWidth="1"/>
    <col min="10" max="15" width="8.7109375" style="13" hidden="1" customWidth="1"/>
    <col min="16" max="18" width="12" style="13" hidden="1" customWidth="1"/>
    <col min="19" max="19" width="1.42578125" style="13" hidden="1" customWidth="1"/>
    <col min="20" max="20" width="11.140625" style="8" hidden="1" customWidth="1"/>
    <col min="21" max="21" width="8.7109375" style="13" customWidth="1"/>
    <col min="22" max="22" width="2.42578125" style="28" customWidth="1"/>
    <col min="23" max="23" width="5.140625" style="1" bestFit="1" customWidth="1"/>
    <col min="24" max="24" width="9" customWidth="1"/>
    <col min="25" max="25" width="2.42578125" style="1" customWidth="1"/>
    <col min="26" max="26" width="5.140625" style="1" bestFit="1" customWidth="1"/>
    <col min="27" max="27" width="8.85546875" style="1" customWidth="1"/>
    <col min="28" max="28" width="2.42578125" style="1" customWidth="1"/>
    <col min="29" max="29" width="5.140625" style="1" bestFit="1" customWidth="1"/>
    <col min="30" max="30" width="8.5703125" style="1" customWidth="1"/>
    <col min="31" max="16384" width="14.7109375" style="1"/>
  </cols>
  <sheetData>
    <row r="1" spans="1:30" s="36" customFormat="1" ht="21" x14ac:dyDescent="0.35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x14ac:dyDescent="0.25">
      <c r="B2" s="28" t="s">
        <v>28</v>
      </c>
      <c r="X2" s="1"/>
    </row>
    <row r="3" spans="1:30" x14ac:dyDescent="0.25">
      <c r="C3" s="28" t="s">
        <v>28</v>
      </c>
      <c r="W3" s="2"/>
      <c r="X3" s="1"/>
    </row>
    <row r="4" spans="1:30" x14ac:dyDescent="0.25">
      <c r="I4" s="13" t="s">
        <v>28</v>
      </c>
      <c r="T4" s="13"/>
      <c r="W4" s="41" t="s">
        <v>88</v>
      </c>
      <c r="X4" s="41"/>
      <c r="Z4" s="41" t="s">
        <v>89</v>
      </c>
      <c r="AA4" s="41"/>
      <c r="AC4" s="41" t="s">
        <v>91</v>
      </c>
      <c r="AD4" s="41"/>
    </row>
    <row r="5" spans="1:30" ht="45" customHeight="1" x14ac:dyDescent="0.25">
      <c r="D5" s="28" t="s">
        <v>2</v>
      </c>
      <c r="E5" s="28" t="s">
        <v>3</v>
      </c>
      <c r="F5" s="28" t="s">
        <v>8</v>
      </c>
      <c r="G5" s="28" t="s">
        <v>5</v>
      </c>
      <c r="H5" s="28" t="s">
        <v>9</v>
      </c>
      <c r="I5" s="28" t="s">
        <v>0</v>
      </c>
      <c r="J5" s="28" t="s">
        <v>7</v>
      </c>
      <c r="K5" s="28" t="s">
        <v>6</v>
      </c>
      <c r="L5" s="28" t="s">
        <v>11</v>
      </c>
      <c r="M5" s="28" t="s">
        <v>10</v>
      </c>
      <c r="N5" s="28" t="s">
        <v>4</v>
      </c>
      <c r="O5" s="28" t="s">
        <v>1</v>
      </c>
      <c r="P5" s="28" t="s">
        <v>12</v>
      </c>
      <c r="Q5" s="28" t="s">
        <v>13</v>
      </c>
      <c r="R5" s="28" t="s">
        <v>29</v>
      </c>
      <c r="S5" s="28" t="s">
        <v>28</v>
      </c>
      <c r="T5" s="4" t="s">
        <v>30</v>
      </c>
      <c r="U5" s="4" t="s">
        <v>30</v>
      </c>
      <c r="V5" s="4"/>
      <c r="W5" s="42" t="s">
        <v>87</v>
      </c>
      <c r="X5" s="42"/>
      <c r="Z5" s="42" t="s">
        <v>90</v>
      </c>
      <c r="AA5" s="42"/>
      <c r="AC5" s="42" t="s">
        <v>92</v>
      </c>
      <c r="AD5" s="42"/>
    </row>
    <row r="6" spans="1:30" x14ac:dyDescent="0.25">
      <c r="D6" s="9">
        <v>54033</v>
      </c>
      <c r="E6" s="9">
        <v>112831</v>
      </c>
      <c r="F6" s="9">
        <v>95744</v>
      </c>
      <c r="G6" s="9">
        <v>101086</v>
      </c>
      <c r="H6" s="9">
        <v>178109</v>
      </c>
      <c r="I6" s="9">
        <v>51296</v>
      </c>
      <c r="J6" s="9">
        <v>46634</v>
      </c>
      <c r="K6" s="9">
        <v>26335</v>
      </c>
      <c r="L6" s="9">
        <v>16647</v>
      </c>
      <c r="M6" s="9">
        <v>8892</v>
      </c>
      <c r="N6" s="9">
        <v>5250</v>
      </c>
      <c r="O6" s="9">
        <v>4602</v>
      </c>
      <c r="P6" s="13" t="s">
        <v>14</v>
      </c>
      <c r="Q6" s="13" t="s">
        <v>15</v>
      </c>
      <c r="R6" s="13" t="s">
        <v>16</v>
      </c>
      <c r="S6" s="13" t="s">
        <v>28</v>
      </c>
      <c r="T6" s="8" t="s">
        <v>31</v>
      </c>
      <c r="U6" s="8" t="s">
        <v>31</v>
      </c>
      <c r="V6" s="4"/>
      <c r="X6" s="1"/>
    </row>
    <row r="7" spans="1:30" ht="30" x14ac:dyDescent="0.25">
      <c r="A7" s="30" t="s">
        <v>36</v>
      </c>
      <c r="B7" s="30" t="s">
        <v>35</v>
      </c>
      <c r="C7" s="30" t="s">
        <v>34</v>
      </c>
      <c r="D7" s="13">
        <v>190</v>
      </c>
      <c r="E7" s="13">
        <v>190</v>
      </c>
      <c r="F7" s="13">
        <v>190</v>
      </c>
      <c r="G7" s="13">
        <v>190</v>
      </c>
      <c r="H7" s="13">
        <v>190</v>
      </c>
      <c r="I7" s="13">
        <v>191</v>
      </c>
      <c r="J7" s="13">
        <v>190</v>
      </c>
      <c r="K7" s="13">
        <v>190</v>
      </c>
      <c r="L7" s="13">
        <v>190</v>
      </c>
      <c r="M7" s="13">
        <v>190</v>
      </c>
      <c r="N7" s="13">
        <v>190</v>
      </c>
      <c r="O7" s="13">
        <v>190</v>
      </c>
      <c r="P7" s="13" t="s">
        <v>17</v>
      </c>
      <c r="Q7" s="13" t="s">
        <v>18</v>
      </c>
      <c r="R7" s="13" t="s">
        <v>28</v>
      </c>
      <c r="T7" s="8" t="s">
        <v>32</v>
      </c>
      <c r="U7" s="8" t="s">
        <v>33</v>
      </c>
      <c r="V7" s="4"/>
      <c r="X7" s="1"/>
    </row>
    <row r="8" spans="1:30" x14ac:dyDescent="0.25">
      <c r="A8" s="23" t="s">
        <v>19</v>
      </c>
      <c r="B8" s="28" t="s">
        <v>20</v>
      </c>
      <c r="C8" s="28" t="s">
        <v>19</v>
      </c>
      <c r="D8" s="37">
        <v>53795</v>
      </c>
      <c r="E8" s="37">
        <v>53875</v>
      </c>
      <c r="F8" s="37">
        <v>54336</v>
      </c>
      <c r="G8" s="38">
        <v>55533</v>
      </c>
      <c r="H8" s="37">
        <v>53282</v>
      </c>
      <c r="I8" s="37">
        <v>54689</v>
      </c>
      <c r="J8" s="10">
        <v>53669</v>
      </c>
      <c r="K8" s="10">
        <v>50286</v>
      </c>
      <c r="L8" s="10">
        <v>50333</v>
      </c>
      <c r="M8" s="10">
        <v>53315</v>
      </c>
      <c r="N8" s="10">
        <v>51319</v>
      </c>
      <c r="O8" s="10">
        <v>53495</v>
      </c>
      <c r="P8" s="11">
        <v>233.17</v>
      </c>
      <c r="Q8" s="10">
        <v>52737</v>
      </c>
      <c r="R8" s="10">
        <v>48184</v>
      </c>
      <c r="S8" s="13" t="s">
        <v>28</v>
      </c>
      <c r="T8" s="8">
        <f t="shared" ref="T8:T38" si="0">RANK(G8,$E8:$O8,0)</f>
        <v>1</v>
      </c>
      <c r="U8" s="15">
        <f t="shared" ref="U8:U38" si="1">RANK(G8,$E8:$I8,0)</f>
        <v>1</v>
      </c>
      <c r="V8" s="23"/>
      <c r="X8" s="1"/>
    </row>
    <row r="9" spans="1:30" x14ac:dyDescent="0.25">
      <c r="A9" s="23">
        <v>1</v>
      </c>
      <c r="B9" s="28">
        <v>3</v>
      </c>
      <c r="C9" s="28">
        <v>1</v>
      </c>
      <c r="D9" s="37">
        <v>53795</v>
      </c>
      <c r="E9" s="37">
        <v>53875</v>
      </c>
      <c r="F9" s="37">
        <v>54336</v>
      </c>
      <c r="G9" s="38">
        <f>G8+1111</f>
        <v>56644</v>
      </c>
      <c r="H9" s="37">
        <v>54493</v>
      </c>
      <c r="I9" s="37">
        <v>55558</v>
      </c>
      <c r="J9" s="10">
        <v>53691</v>
      </c>
      <c r="K9" s="10">
        <v>51768</v>
      </c>
      <c r="L9" s="10">
        <v>50461</v>
      </c>
      <c r="M9" s="10">
        <v>54116</v>
      </c>
      <c r="N9" s="10">
        <v>51961</v>
      </c>
      <c r="O9" s="10">
        <v>55152</v>
      </c>
      <c r="P9" s="11">
        <v>240.17</v>
      </c>
      <c r="Q9" s="10">
        <v>53528</v>
      </c>
      <c r="R9" s="10">
        <v>49417</v>
      </c>
      <c r="S9" s="13" t="s">
        <v>28</v>
      </c>
      <c r="T9" s="8">
        <f t="shared" si="0"/>
        <v>1</v>
      </c>
      <c r="U9" s="16">
        <f t="shared" si="1"/>
        <v>1</v>
      </c>
      <c r="V9" s="23"/>
      <c r="W9" s="26">
        <f t="shared" ref="W9:W37" si="2">(G9-G8)/G8</f>
        <v>2.0006122485729205E-2</v>
      </c>
      <c r="X9" s="39">
        <f t="shared" ref="X9:X37" si="3">G9-G8</f>
        <v>1111</v>
      </c>
      <c r="Z9" s="26">
        <f t="shared" ref="Z9:Z37" si="4">(H9-H8)/H8</f>
        <v>2.2728125821102813E-2</v>
      </c>
      <c r="AA9" s="39">
        <f t="shared" ref="AA9:AA37" si="5">H9-H8</f>
        <v>1211</v>
      </c>
      <c r="AC9" s="26">
        <f>(I9-I8)/I8</f>
        <v>1.5889849878403334E-2</v>
      </c>
      <c r="AD9" s="39">
        <f>I9-I8</f>
        <v>869</v>
      </c>
    </row>
    <row r="10" spans="1:30" x14ac:dyDescent="0.25">
      <c r="A10" s="23">
        <v>2</v>
      </c>
      <c r="B10" s="28">
        <v>4</v>
      </c>
      <c r="C10" s="28">
        <v>2</v>
      </c>
      <c r="D10" s="37">
        <v>53795</v>
      </c>
      <c r="E10" s="37">
        <v>53875</v>
      </c>
      <c r="F10" s="37">
        <v>54780</v>
      </c>
      <c r="G10" s="38">
        <f t="shared" ref="G10:G34" si="6">G9+1111</f>
        <v>57755</v>
      </c>
      <c r="H10" s="37">
        <v>55704</v>
      </c>
      <c r="I10" s="37">
        <v>56175</v>
      </c>
      <c r="J10" s="10">
        <v>53715</v>
      </c>
      <c r="K10" s="10">
        <v>53295</v>
      </c>
      <c r="L10" s="10">
        <v>51843</v>
      </c>
      <c r="M10" s="10">
        <v>55468</v>
      </c>
      <c r="N10" s="10">
        <v>52480</v>
      </c>
      <c r="O10" s="10">
        <v>56742</v>
      </c>
      <c r="P10" s="11">
        <v>247.37</v>
      </c>
      <c r="Q10" s="10">
        <v>54451</v>
      </c>
      <c r="R10" s="10">
        <v>50712</v>
      </c>
      <c r="S10" s="13" t="s">
        <v>28</v>
      </c>
      <c r="T10" s="8">
        <f t="shared" si="0"/>
        <v>1</v>
      </c>
      <c r="U10" s="18">
        <f t="shared" si="1"/>
        <v>1</v>
      </c>
      <c r="V10" s="23"/>
      <c r="W10" s="26">
        <f t="shared" si="2"/>
        <v>1.9613727844078808E-2</v>
      </c>
      <c r="X10" s="39">
        <f t="shared" si="3"/>
        <v>1111</v>
      </c>
      <c r="Z10" s="26">
        <f t="shared" si="4"/>
        <v>2.2223037821371552E-2</v>
      </c>
      <c r="AA10" s="39">
        <f t="shared" si="5"/>
        <v>1211</v>
      </c>
      <c r="AC10" s="26">
        <f t="shared" ref="AC10:AC37" si="7">(I10-I9)/I9</f>
        <v>1.1105511357500269E-2</v>
      </c>
      <c r="AD10" s="39">
        <f t="shared" ref="AD10:AD37" si="8">I10-I9</f>
        <v>617</v>
      </c>
    </row>
    <row r="11" spans="1:30" x14ac:dyDescent="0.25">
      <c r="A11" s="23">
        <v>3</v>
      </c>
      <c r="B11" s="28">
        <v>5</v>
      </c>
      <c r="C11" s="28">
        <v>3</v>
      </c>
      <c r="D11" s="37">
        <v>53795</v>
      </c>
      <c r="E11" s="37">
        <v>55491</v>
      </c>
      <c r="F11" s="37">
        <v>54780</v>
      </c>
      <c r="G11" s="38">
        <f t="shared" si="6"/>
        <v>58866</v>
      </c>
      <c r="H11" s="37">
        <v>56915</v>
      </c>
      <c r="I11" s="37">
        <v>56793</v>
      </c>
      <c r="J11" s="10">
        <v>54926</v>
      </c>
      <c r="K11" s="10">
        <v>54866</v>
      </c>
      <c r="L11" s="10">
        <v>51897</v>
      </c>
      <c r="M11" s="10">
        <v>57132</v>
      </c>
      <c r="N11" s="10">
        <v>53005</v>
      </c>
      <c r="O11" s="10">
        <v>58378</v>
      </c>
      <c r="P11" s="11">
        <v>254.79</v>
      </c>
      <c r="Q11" s="10">
        <v>55360</v>
      </c>
      <c r="R11" s="10">
        <v>52092</v>
      </c>
      <c r="S11" s="13" t="s">
        <v>28</v>
      </c>
      <c r="T11" s="8">
        <f t="shared" si="0"/>
        <v>1</v>
      </c>
      <c r="U11" s="18">
        <f t="shared" si="1"/>
        <v>1</v>
      </c>
      <c r="V11" s="23"/>
      <c r="W11" s="26">
        <f t="shared" si="2"/>
        <v>1.9236429746342307E-2</v>
      </c>
      <c r="X11" s="39">
        <f t="shared" si="3"/>
        <v>1111</v>
      </c>
      <c r="Z11" s="26">
        <f t="shared" si="4"/>
        <v>2.1739910957920435E-2</v>
      </c>
      <c r="AA11" s="39">
        <f t="shared" si="5"/>
        <v>1211</v>
      </c>
      <c r="AC11" s="26">
        <f t="shared" si="7"/>
        <v>1.1001335113484646E-2</v>
      </c>
      <c r="AD11" s="39">
        <f t="shared" si="8"/>
        <v>618</v>
      </c>
    </row>
    <row r="12" spans="1:30" x14ac:dyDescent="0.25">
      <c r="A12" s="23">
        <v>4</v>
      </c>
      <c r="B12" s="28">
        <v>6</v>
      </c>
      <c r="C12" s="28">
        <v>4</v>
      </c>
      <c r="D12" s="37">
        <v>55178</v>
      </c>
      <c r="E12" s="37">
        <v>57784</v>
      </c>
      <c r="F12" s="37">
        <v>55272</v>
      </c>
      <c r="G12" s="38">
        <f t="shared" si="6"/>
        <v>59977</v>
      </c>
      <c r="H12" s="37">
        <v>58126</v>
      </c>
      <c r="I12" s="37">
        <v>58080</v>
      </c>
      <c r="J12" s="10">
        <v>56368</v>
      </c>
      <c r="K12" s="10">
        <v>57020</v>
      </c>
      <c r="L12" s="10">
        <v>51897</v>
      </c>
      <c r="M12" s="10">
        <v>58846</v>
      </c>
      <c r="N12" s="10">
        <v>53535</v>
      </c>
      <c r="O12" s="10">
        <v>60578</v>
      </c>
      <c r="P12" s="11">
        <v>264.98</v>
      </c>
      <c r="Q12" s="10">
        <v>56529</v>
      </c>
      <c r="R12" s="10">
        <v>53928</v>
      </c>
      <c r="S12" s="13" t="s">
        <v>28</v>
      </c>
      <c r="T12" s="8">
        <f t="shared" si="0"/>
        <v>2</v>
      </c>
      <c r="U12" s="17">
        <f t="shared" si="1"/>
        <v>1</v>
      </c>
      <c r="V12" s="23"/>
      <c r="W12" s="26">
        <f t="shared" si="2"/>
        <v>1.8873373424387593E-2</v>
      </c>
      <c r="X12" s="39">
        <f t="shared" si="3"/>
        <v>1111</v>
      </c>
      <c r="Z12" s="26">
        <f t="shared" si="4"/>
        <v>2.1277343406834754E-2</v>
      </c>
      <c r="AA12" s="39">
        <f t="shared" si="5"/>
        <v>1211</v>
      </c>
      <c r="AC12" s="26">
        <f t="shared" si="7"/>
        <v>2.2661243463102849E-2</v>
      </c>
      <c r="AD12" s="39">
        <f t="shared" si="8"/>
        <v>1287</v>
      </c>
    </row>
    <row r="13" spans="1:30" x14ac:dyDescent="0.25">
      <c r="A13" s="23">
        <v>5</v>
      </c>
      <c r="B13" s="28">
        <v>7</v>
      </c>
      <c r="C13" s="28">
        <v>5</v>
      </c>
      <c r="D13" s="37">
        <v>55386</v>
      </c>
      <c r="E13" s="37">
        <v>59516</v>
      </c>
      <c r="F13" s="37">
        <v>55272</v>
      </c>
      <c r="G13" s="38">
        <f t="shared" si="6"/>
        <v>61088</v>
      </c>
      <c r="H13" s="37">
        <v>59337</v>
      </c>
      <c r="I13" s="37">
        <v>59398</v>
      </c>
      <c r="J13" s="10">
        <v>57865</v>
      </c>
      <c r="K13" s="10">
        <v>58705</v>
      </c>
      <c r="L13" s="10">
        <v>51977</v>
      </c>
      <c r="M13" s="10">
        <v>60612</v>
      </c>
      <c r="N13" s="10">
        <v>54070</v>
      </c>
      <c r="O13" s="10">
        <v>62381</v>
      </c>
      <c r="P13" s="11">
        <v>272.93</v>
      </c>
      <c r="Q13" s="10">
        <v>57654</v>
      </c>
      <c r="R13" s="10">
        <v>55443</v>
      </c>
      <c r="S13" s="13" t="s">
        <v>28</v>
      </c>
      <c r="T13" s="8">
        <f t="shared" si="0"/>
        <v>2</v>
      </c>
      <c r="U13" s="17">
        <f t="shared" si="1"/>
        <v>1</v>
      </c>
      <c r="V13" s="23"/>
      <c r="W13" s="26">
        <f t="shared" si="2"/>
        <v>1.8523767444186937E-2</v>
      </c>
      <c r="X13" s="39">
        <f t="shared" si="3"/>
        <v>1111</v>
      </c>
      <c r="Z13" s="26">
        <f t="shared" si="4"/>
        <v>2.0834050166878851E-2</v>
      </c>
      <c r="AA13" s="39">
        <f t="shared" si="5"/>
        <v>1211</v>
      </c>
      <c r="AC13" s="26">
        <f t="shared" si="7"/>
        <v>2.269283746556474E-2</v>
      </c>
      <c r="AD13" s="39">
        <f t="shared" si="8"/>
        <v>1318</v>
      </c>
    </row>
    <row r="14" spans="1:30" x14ac:dyDescent="0.25">
      <c r="A14" s="24">
        <v>6</v>
      </c>
      <c r="B14" s="28">
        <v>8</v>
      </c>
      <c r="C14" s="28">
        <v>6</v>
      </c>
      <c r="D14" s="37">
        <v>55493</v>
      </c>
      <c r="E14" s="37">
        <v>61382</v>
      </c>
      <c r="F14" s="37">
        <v>58008</v>
      </c>
      <c r="G14" s="38">
        <f t="shared" si="6"/>
        <v>62199</v>
      </c>
      <c r="H14" s="37">
        <v>60548</v>
      </c>
      <c r="I14" s="37">
        <v>60744</v>
      </c>
      <c r="J14" s="10">
        <v>59394</v>
      </c>
      <c r="K14" s="10">
        <v>61306</v>
      </c>
      <c r="L14" s="10">
        <v>54311</v>
      </c>
      <c r="M14" s="10">
        <v>62733</v>
      </c>
      <c r="N14" s="10">
        <v>56175</v>
      </c>
      <c r="O14" s="10">
        <v>65013</v>
      </c>
      <c r="P14" s="11">
        <v>285.22000000000003</v>
      </c>
      <c r="Q14" s="10">
        <v>59641</v>
      </c>
      <c r="R14" s="10">
        <v>57757</v>
      </c>
      <c r="S14" s="13" t="s">
        <v>28</v>
      </c>
      <c r="T14" s="8">
        <f t="shared" si="0"/>
        <v>3</v>
      </c>
      <c r="U14" s="18">
        <f t="shared" si="1"/>
        <v>1</v>
      </c>
      <c r="V14" s="24"/>
      <c r="W14" s="26">
        <f t="shared" si="2"/>
        <v>1.8186877946568883E-2</v>
      </c>
      <c r="X14" s="39">
        <f t="shared" si="3"/>
        <v>1111</v>
      </c>
      <c r="Z14" s="26">
        <f t="shared" si="4"/>
        <v>2.0408851138412794E-2</v>
      </c>
      <c r="AA14" s="39">
        <f t="shared" si="5"/>
        <v>1211</v>
      </c>
      <c r="AC14" s="26">
        <f t="shared" si="7"/>
        <v>2.2660695646318056E-2</v>
      </c>
      <c r="AD14" s="39">
        <f t="shared" si="8"/>
        <v>1346</v>
      </c>
    </row>
    <row r="15" spans="1:30" x14ac:dyDescent="0.25">
      <c r="A15" s="24">
        <v>7</v>
      </c>
      <c r="B15" s="28">
        <v>9</v>
      </c>
      <c r="C15" s="28">
        <v>7</v>
      </c>
      <c r="D15" s="37">
        <v>55599</v>
      </c>
      <c r="E15" s="37">
        <v>63224</v>
      </c>
      <c r="F15" s="37">
        <v>58812</v>
      </c>
      <c r="G15" s="38">
        <f t="shared" si="6"/>
        <v>63310</v>
      </c>
      <c r="H15" s="37">
        <v>61759</v>
      </c>
      <c r="I15" s="37">
        <v>62131</v>
      </c>
      <c r="J15" s="10">
        <v>61455</v>
      </c>
      <c r="K15" s="10">
        <v>63117</v>
      </c>
      <c r="L15" s="10">
        <v>55937</v>
      </c>
      <c r="M15" s="10">
        <v>64929</v>
      </c>
      <c r="N15" s="10">
        <v>57694</v>
      </c>
      <c r="O15" s="10">
        <v>66978</v>
      </c>
      <c r="P15" s="11">
        <v>293.77</v>
      </c>
      <c r="Q15" s="10">
        <v>61161</v>
      </c>
      <c r="R15" s="10">
        <v>59450</v>
      </c>
      <c r="S15" s="13" t="s">
        <v>28</v>
      </c>
      <c r="T15" s="8">
        <f t="shared" si="0"/>
        <v>3</v>
      </c>
      <c r="U15" s="18">
        <f t="shared" si="1"/>
        <v>1</v>
      </c>
      <c r="V15" s="24"/>
      <c r="W15" s="26">
        <f t="shared" si="2"/>
        <v>1.7862023505201049E-2</v>
      </c>
      <c r="X15" s="39">
        <f t="shared" si="3"/>
        <v>1111</v>
      </c>
      <c r="Z15" s="26">
        <f t="shared" si="4"/>
        <v>2.0000660632886306E-2</v>
      </c>
      <c r="AA15" s="39">
        <f t="shared" si="5"/>
        <v>1211</v>
      </c>
      <c r="AC15" s="26">
        <f t="shared" si="7"/>
        <v>2.283353088370868E-2</v>
      </c>
      <c r="AD15" s="39">
        <f t="shared" si="8"/>
        <v>1387</v>
      </c>
    </row>
    <row r="16" spans="1:30" x14ac:dyDescent="0.25">
      <c r="A16" s="24">
        <v>8</v>
      </c>
      <c r="B16" s="28">
        <v>10</v>
      </c>
      <c r="D16" s="37">
        <v>57433</v>
      </c>
      <c r="E16" s="37">
        <v>65899</v>
      </c>
      <c r="F16" s="37">
        <v>61440</v>
      </c>
      <c r="G16" s="38">
        <f t="shared" si="6"/>
        <v>64421</v>
      </c>
      <c r="H16" s="37">
        <v>62970</v>
      </c>
      <c r="I16" s="37">
        <v>63542</v>
      </c>
      <c r="J16" s="10">
        <v>63093</v>
      </c>
      <c r="K16" s="10">
        <v>63117</v>
      </c>
      <c r="L16" s="10">
        <v>56666</v>
      </c>
      <c r="M16" s="10">
        <v>66876</v>
      </c>
      <c r="N16" s="10">
        <v>58860</v>
      </c>
      <c r="O16" s="10">
        <v>67147</v>
      </c>
      <c r="P16" s="11">
        <v>293.77</v>
      </c>
      <c r="Q16" s="10">
        <v>62271</v>
      </c>
      <c r="R16" s="10">
        <v>59817</v>
      </c>
      <c r="S16" s="13" t="s">
        <v>28</v>
      </c>
      <c r="T16" s="8">
        <f t="shared" si="0"/>
        <v>4</v>
      </c>
      <c r="U16" s="18">
        <f t="shared" si="1"/>
        <v>2</v>
      </c>
      <c r="V16" s="24"/>
      <c r="W16" s="26">
        <f t="shared" si="2"/>
        <v>1.7548570525983256E-2</v>
      </c>
      <c r="X16" s="39">
        <f t="shared" si="3"/>
        <v>1111</v>
      </c>
      <c r="Z16" s="26">
        <f t="shared" si="4"/>
        <v>1.9608478116549814E-2</v>
      </c>
      <c r="AA16" s="39">
        <f t="shared" si="5"/>
        <v>1211</v>
      </c>
      <c r="AC16" s="26">
        <f t="shared" si="7"/>
        <v>2.2710080314174888E-2</v>
      </c>
      <c r="AD16" s="39">
        <f t="shared" si="8"/>
        <v>1411</v>
      </c>
    </row>
    <row r="17" spans="1:30" x14ac:dyDescent="0.25">
      <c r="A17" s="24">
        <v>9</v>
      </c>
      <c r="B17" s="28">
        <v>11</v>
      </c>
      <c r="C17" s="28" t="s">
        <v>21</v>
      </c>
      <c r="D17" s="37">
        <v>60072</v>
      </c>
      <c r="E17" s="37">
        <v>67875</v>
      </c>
      <c r="F17" s="37">
        <v>63288</v>
      </c>
      <c r="G17" s="38">
        <f t="shared" si="6"/>
        <v>65532</v>
      </c>
      <c r="H17" s="37">
        <v>64181</v>
      </c>
      <c r="I17" s="37">
        <v>64999</v>
      </c>
      <c r="J17" s="10">
        <v>65579</v>
      </c>
      <c r="K17" s="10">
        <v>64983</v>
      </c>
      <c r="L17" s="10">
        <v>58398</v>
      </c>
      <c r="M17" s="10">
        <v>67545</v>
      </c>
      <c r="N17" s="10">
        <v>60456</v>
      </c>
      <c r="O17" s="10">
        <v>68923</v>
      </c>
      <c r="P17" s="11">
        <v>302.58999999999997</v>
      </c>
      <c r="Q17" s="10">
        <v>64116</v>
      </c>
      <c r="R17" s="10">
        <v>61564</v>
      </c>
      <c r="S17" s="13" t="s">
        <v>28</v>
      </c>
      <c r="T17" s="8">
        <f t="shared" si="0"/>
        <v>5</v>
      </c>
      <c r="U17" s="18">
        <f t="shared" si="1"/>
        <v>2</v>
      </c>
      <c r="V17" s="24"/>
      <c r="W17" s="26">
        <f t="shared" si="2"/>
        <v>1.7245929122491115E-2</v>
      </c>
      <c r="X17" s="39">
        <f t="shared" si="3"/>
        <v>1111</v>
      </c>
      <c r="Z17" s="26">
        <f t="shared" si="4"/>
        <v>1.9231380022232809E-2</v>
      </c>
      <c r="AA17" s="39">
        <f t="shared" si="5"/>
        <v>1211</v>
      </c>
      <c r="AC17" s="26">
        <f t="shared" si="7"/>
        <v>2.2929715778540177E-2</v>
      </c>
      <c r="AD17" s="39">
        <f t="shared" si="8"/>
        <v>1457</v>
      </c>
    </row>
    <row r="18" spans="1:30" x14ac:dyDescent="0.25">
      <c r="A18" s="24">
        <v>10</v>
      </c>
      <c r="B18" s="28">
        <v>12</v>
      </c>
      <c r="D18" s="37">
        <v>61445</v>
      </c>
      <c r="E18" s="37">
        <v>67875</v>
      </c>
      <c r="F18" s="37">
        <v>63288</v>
      </c>
      <c r="G18" s="38">
        <f t="shared" si="6"/>
        <v>66643</v>
      </c>
      <c r="H18" s="37">
        <v>65392</v>
      </c>
      <c r="I18" s="37">
        <v>66472</v>
      </c>
      <c r="J18" s="10">
        <v>67529</v>
      </c>
      <c r="K18" s="10">
        <v>64983</v>
      </c>
      <c r="L18" s="10">
        <v>60790</v>
      </c>
      <c r="M18" s="10">
        <v>68558</v>
      </c>
      <c r="N18" s="10">
        <v>63437</v>
      </c>
      <c r="O18" s="10">
        <v>69097</v>
      </c>
      <c r="P18" s="11">
        <v>302.58999999999997</v>
      </c>
      <c r="Q18" s="10">
        <v>65136</v>
      </c>
      <c r="R18" s="10">
        <v>61854</v>
      </c>
      <c r="S18" s="13" t="s">
        <v>28</v>
      </c>
      <c r="T18" s="8">
        <f t="shared" si="0"/>
        <v>5</v>
      </c>
      <c r="U18" s="17">
        <f t="shared" si="1"/>
        <v>2</v>
      </c>
      <c r="V18" s="24"/>
      <c r="W18" s="26">
        <f t="shared" si="2"/>
        <v>1.6953549410974791E-2</v>
      </c>
      <c r="X18" s="39">
        <f t="shared" si="3"/>
        <v>1111</v>
      </c>
      <c r="Z18" s="26">
        <f t="shared" si="4"/>
        <v>1.8868512488119538E-2</v>
      </c>
      <c r="AA18" s="39">
        <f t="shared" si="5"/>
        <v>1211</v>
      </c>
      <c r="AC18" s="26">
        <f t="shared" si="7"/>
        <v>2.2661887105955476E-2</v>
      </c>
      <c r="AD18" s="39">
        <f t="shared" si="8"/>
        <v>1473</v>
      </c>
    </row>
    <row r="19" spans="1:30" x14ac:dyDescent="0.25">
      <c r="A19" s="24">
        <v>11</v>
      </c>
      <c r="B19" s="28">
        <v>13</v>
      </c>
      <c r="C19" s="28" t="s">
        <v>22</v>
      </c>
      <c r="D19" s="37">
        <v>61445</v>
      </c>
      <c r="E19" s="37">
        <v>69914</v>
      </c>
      <c r="F19" s="37">
        <v>65208</v>
      </c>
      <c r="G19" s="38">
        <f t="shared" si="6"/>
        <v>67754</v>
      </c>
      <c r="H19" s="37">
        <v>66603</v>
      </c>
      <c r="I19" s="37">
        <v>67948</v>
      </c>
      <c r="J19" s="10">
        <v>67529</v>
      </c>
      <c r="K19" s="10">
        <v>66906</v>
      </c>
      <c r="L19" s="10">
        <v>62647</v>
      </c>
      <c r="M19" s="10">
        <v>69586</v>
      </c>
      <c r="N19" s="10">
        <v>65155</v>
      </c>
      <c r="O19" s="10">
        <v>70927</v>
      </c>
      <c r="P19" s="11">
        <v>311.67</v>
      </c>
      <c r="Q19" s="10">
        <v>66766</v>
      </c>
      <c r="R19" s="10">
        <v>63551</v>
      </c>
      <c r="S19" s="13" t="s">
        <v>28</v>
      </c>
      <c r="T19" s="8">
        <f t="shared" si="0"/>
        <v>5</v>
      </c>
      <c r="U19" s="18">
        <f t="shared" si="1"/>
        <v>3</v>
      </c>
      <c r="V19" s="24"/>
      <c r="W19" s="26">
        <f t="shared" si="2"/>
        <v>1.6670918175952464E-2</v>
      </c>
      <c r="X19" s="39">
        <f t="shared" si="3"/>
        <v>1111</v>
      </c>
      <c r="Z19" s="26">
        <f t="shared" si="4"/>
        <v>1.8519084903352093E-2</v>
      </c>
      <c r="AA19" s="39">
        <f t="shared" si="5"/>
        <v>1211</v>
      </c>
      <c r="AC19" s="26">
        <f t="shared" si="7"/>
        <v>2.2204838127331809E-2</v>
      </c>
      <c r="AD19" s="39">
        <f t="shared" si="8"/>
        <v>1476</v>
      </c>
    </row>
    <row r="20" spans="1:30" x14ac:dyDescent="0.25">
      <c r="A20" s="24">
        <v>12</v>
      </c>
      <c r="B20" s="28">
        <v>14</v>
      </c>
      <c r="D20" s="37">
        <v>63177</v>
      </c>
      <c r="E20" s="37">
        <v>69914</v>
      </c>
      <c r="F20" s="37">
        <v>65208</v>
      </c>
      <c r="G20" s="38">
        <f t="shared" si="6"/>
        <v>68865</v>
      </c>
      <c r="H20" s="37">
        <v>67814</v>
      </c>
      <c r="I20" s="37">
        <v>69489</v>
      </c>
      <c r="J20" s="10">
        <v>69537</v>
      </c>
      <c r="K20" s="10">
        <v>66906</v>
      </c>
      <c r="L20" s="10">
        <v>64411</v>
      </c>
      <c r="M20" s="10">
        <v>70630</v>
      </c>
      <c r="N20" s="10">
        <v>65672</v>
      </c>
      <c r="O20" s="10">
        <v>71104</v>
      </c>
      <c r="P20" s="11">
        <v>311.67</v>
      </c>
      <c r="Q20" s="10">
        <v>67491</v>
      </c>
      <c r="R20" s="10">
        <v>63782</v>
      </c>
      <c r="S20" s="13" t="s">
        <v>28</v>
      </c>
      <c r="T20" s="8">
        <f t="shared" si="0"/>
        <v>6</v>
      </c>
      <c r="U20" s="17">
        <f t="shared" si="1"/>
        <v>3</v>
      </c>
      <c r="V20" s="24"/>
      <c r="W20" s="26">
        <f t="shared" si="2"/>
        <v>1.6397555863860436E-2</v>
      </c>
      <c r="X20" s="39">
        <f t="shared" si="3"/>
        <v>1111</v>
      </c>
      <c r="Z20" s="26">
        <f t="shared" si="4"/>
        <v>1.8182364157770671E-2</v>
      </c>
      <c r="AA20" s="39">
        <f t="shared" si="5"/>
        <v>1211</v>
      </c>
      <c r="AC20" s="26">
        <f t="shared" si="7"/>
        <v>2.2679107552834522E-2</v>
      </c>
      <c r="AD20" s="39">
        <f t="shared" si="8"/>
        <v>1541</v>
      </c>
    </row>
    <row r="21" spans="1:30" x14ac:dyDescent="0.25">
      <c r="A21" s="24">
        <v>13</v>
      </c>
      <c r="B21" s="28">
        <v>15</v>
      </c>
      <c r="C21" s="28" t="s">
        <v>23</v>
      </c>
      <c r="D21" s="37">
        <v>63177</v>
      </c>
      <c r="E21" s="37">
        <v>72008</v>
      </c>
      <c r="F21" s="37">
        <v>67152</v>
      </c>
      <c r="G21" s="38">
        <f t="shared" si="6"/>
        <v>69976</v>
      </c>
      <c r="H21" s="37">
        <v>69025</v>
      </c>
      <c r="I21" s="37">
        <v>71065</v>
      </c>
      <c r="J21" s="10">
        <v>69537</v>
      </c>
      <c r="K21" s="10">
        <v>68885</v>
      </c>
      <c r="L21" s="10">
        <v>64588</v>
      </c>
      <c r="M21" s="10">
        <v>71690</v>
      </c>
      <c r="N21" s="10">
        <v>67441</v>
      </c>
      <c r="O21" s="10">
        <v>72989</v>
      </c>
      <c r="P21" s="11">
        <v>321.02</v>
      </c>
      <c r="Q21" s="10">
        <v>68975</v>
      </c>
      <c r="R21" s="10">
        <v>65501</v>
      </c>
      <c r="S21" s="13" t="s">
        <v>28</v>
      </c>
      <c r="T21" s="8">
        <f t="shared" si="0"/>
        <v>5</v>
      </c>
      <c r="U21" s="17">
        <f t="shared" si="1"/>
        <v>3</v>
      </c>
      <c r="V21" s="24"/>
      <c r="W21" s="26">
        <f t="shared" si="2"/>
        <v>1.6133013867712192E-2</v>
      </c>
      <c r="X21" s="39">
        <f t="shared" si="3"/>
        <v>1111</v>
      </c>
      <c r="Z21" s="26">
        <f t="shared" si="4"/>
        <v>1.7857669507771255E-2</v>
      </c>
      <c r="AA21" s="39">
        <f t="shared" si="5"/>
        <v>1211</v>
      </c>
      <c r="AC21" s="26">
        <f t="shared" si="7"/>
        <v>2.2679848609132379E-2</v>
      </c>
      <c r="AD21" s="39">
        <f t="shared" si="8"/>
        <v>1576</v>
      </c>
    </row>
    <row r="22" spans="1:30" x14ac:dyDescent="0.25">
      <c r="A22" s="24">
        <v>14</v>
      </c>
      <c r="B22" s="28">
        <v>16</v>
      </c>
      <c r="D22" s="37">
        <v>66063</v>
      </c>
      <c r="E22" s="37">
        <v>72008</v>
      </c>
      <c r="F22" s="37">
        <v>68472</v>
      </c>
      <c r="G22" s="38">
        <f t="shared" si="6"/>
        <v>71087</v>
      </c>
      <c r="H22" s="37">
        <v>70236</v>
      </c>
      <c r="I22" s="37">
        <v>72710</v>
      </c>
      <c r="J22" s="10">
        <v>71607</v>
      </c>
      <c r="K22" s="10">
        <v>68885</v>
      </c>
      <c r="L22" s="10">
        <v>66403</v>
      </c>
      <c r="M22" s="10">
        <v>72766</v>
      </c>
      <c r="N22" s="10">
        <v>67958</v>
      </c>
      <c r="O22" s="10">
        <v>73173</v>
      </c>
      <c r="P22" s="11">
        <v>321.02</v>
      </c>
      <c r="Q22" s="10">
        <v>69822</v>
      </c>
      <c r="R22" s="10">
        <v>65728</v>
      </c>
      <c r="S22" s="13" t="s">
        <v>28</v>
      </c>
      <c r="T22" s="8">
        <f t="shared" si="0"/>
        <v>6</v>
      </c>
      <c r="U22" s="18">
        <f t="shared" si="1"/>
        <v>3</v>
      </c>
      <c r="V22" s="24"/>
      <c r="W22" s="26">
        <f t="shared" si="2"/>
        <v>1.5876872070424146E-2</v>
      </c>
      <c r="X22" s="39">
        <f t="shared" si="3"/>
        <v>1111</v>
      </c>
      <c r="Z22" s="26">
        <f t="shared" si="4"/>
        <v>1.7544367982614995E-2</v>
      </c>
      <c r="AA22" s="39">
        <f t="shared" si="5"/>
        <v>1211</v>
      </c>
      <c r="AC22" s="26">
        <f t="shared" si="7"/>
        <v>2.3147822416097939E-2</v>
      </c>
      <c r="AD22" s="39">
        <f t="shared" si="8"/>
        <v>1645</v>
      </c>
    </row>
    <row r="23" spans="1:30" x14ac:dyDescent="0.25">
      <c r="A23" s="24">
        <v>15</v>
      </c>
      <c r="B23" s="28">
        <v>17</v>
      </c>
      <c r="C23" s="28" t="s">
        <v>24</v>
      </c>
      <c r="D23" s="37">
        <v>66063</v>
      </c>
      <c r="E23" s="37">
        <v>74169</v>
      </c>
      <c r="F23" s="37">
        <v>70392</v>
      </c>
      <c r="G23" s="38">
        <f t="shared" si="6"/>
        <v>72198</v>
      </c>
      <c r="H23" s="37">
        <v>71447</v>
      </c>
      <c r="I23" s="37">
        <v>74360</v>
      </c>
      <c r="J23" s="10">
        <v>71607</v>
      </c>
      <c r="K23" s="10">
        <v>70924</v>
      </c>
      <c r="L23" s="10">
        <v>66579</v>
      </c>
      <c r="M23" s="10">
        <v>73857</v>
      </c>
      <c r="N23" s="10">
        <v>69780</v>
      </c>
      <c r="O23" s="10">
        <v>75114</v>
      </c>
      <c r="P23" s="11">
        <v>330.65</v>
      </c>
      <c r="Q23" s="10">
        <v>71322</v>
      </c>
      <c r="R23" s="10">
        <v>67486</v>
      </c>
      <c r="S23" s="13" t="s">
        <v>28</v>
      </c>
      <c r="T23" s="8">
        <f t="shared" si="0"/>
        <v>5</v>
      </c>
      <c r="U23" s="18">
        <f t="shared" si="1"/>
        <v>3</v>
      </c>
      <c r="V23" s="24"/>
      <c r="W23" s="26">
        <f t="shared" si="2"/>
        <v>1.5628736618509713E-2</v>
      </c>
      <c r="X23" s="39">
        <f t="shared" si="3"/>
        <v>1111</v>
      </c>
      <c r="Z23" s="26">
        <f t="shared" si="4"/>
        <v>1.7241870265960475E-2</v>
      </c>
      <c r="AA23" s="39">
        <f t="shared" si="5"/>
        <v>1211</v>
      </c>
      <c r="AC23" s="26">
        <f t="shared" si="7"/>
        <v>2.2692889561270801E-2</v>
      </c>
      <c r="AD23" s="39">
        <f t="shared" si="8"/>
        <v>1650</v>
      </c>
    </row>
    <row r="24" spans="1:30" x14ac:dyDescent="0.25">
      <c r="A24" s="24">
        <v>16</v>
      </c>
      <c r="B24" s="28">
        <v>18</v>
      </c>
      <c r="D24" s="37">
        <v>68133</v>
      </c>
      <c r="E24" s="37">
        <v>74169</v>
      </c>
      <c r="F24" s="37">
        <v>72360</v>
      </c>
      <c r="G24" s="38">
        <f t="shared" si="6"/>
        <v>73309</v>
      </c>
      <c r="H24" s="37">
        <v>72658</v>
      </c>
      <c r="I24" s="37">
        <v>76082</v>
      </c>
      <c r="J24" s="10">
        <v>73743</v>
      </c>
      <c r="K24" s="10">
        <v>70924</v>
      </c>
      <c r="L24" s="10">
        <v>68445</v>
      </c>
      <c r="M24" s="10">
        <v>74965</v>
      </c>
      <c r="N24" s="10">
        <v>70297</v>
      </c>
      <c r="O24" s="10">
        <v>75303</v>
      </c>
      <c r="P24" s="11">
        <v>330.65</v>
      </c>
      <c r="Q24" s="10">
        <v>72190</v>
      </c>
      <c r="R24" s="10">
        <v>67759</v>
      </c>
      <c r="S24" s="13" t="s">
        <v>28</v>
      </c>
      <c r="T24" s="8">
        <f t="shared" si="0"/>
        <v>6</v>
      </c>
      <c r="U24" s="17">
        <f t="shared" si="1"/>
        <v>3</v>
      </c>
      <c r="V24" s="24"/>
      <c r="W24" s="26">
        <f t="shared" si="2"/>
        <v>1.5388237901326906E-2</v>
      </c>
      <c r="X24" s="39">
        <f t="shared" si="3"/>
        <v>1111</v>
      </c>
      <c r="Z24" s="26">
        <f t="shared" si="4"/>
        <v>1.6949626996234972E-2</v>
      </c>
      <c r="AA24" s="39">
        <f t="shared" si="5"/>
        <v>1211</v>
      </c>
      <c r="AC24" s="26">
        <f t="shared" si="7"/>
        <v>2.315761161915008E-2</v>
      </c>
      <c r="AD24" s="39">
        <f t="shared" si="8"/>
        <v>1722</v>
      </c>
    </row>
    <row r="25" spans="1:30" x14ac:dyDescent="0.25">
      <c r="A25" s="24">
        <v>17</v>
      </c>
      <c r="B25" s="28">
        <v>19</v>
      </c>
      <c r="C25" s="28" t="s">
        <v>25</v>
      </c>
      <c r="D25" s="37">
        <v>68133</v>
      </c>
      <c r="E25" s="37">
        <v>76394</v>
      </c>
      <c r="F25" s="37">
        <v>74388</v>
      </c>
      <c r="G25" s="38">
        <f t="shared" si="6"/>
        <v>74420</v>
      </c>
      <c r="H25" s="37">
        <v>73869</v>
      </c>
      <c r="I25" s="37">
        <v>76658</v>
      </c>
      <c r="J25" s="10">
        <v>73743</v>
      </c>
      <c r="K25" s="10">
        <v>73025</v>
      </c>
      <c r="L25" s="10">
        <v>68625</v>
      </c>
      <c r="M25" s="10">
        <v>76089</v>
      </c>
      <c r="N25" s="10">
        <v>72172</v>
      </c>
      <c r="O25" s="10">
        <v>77302</v>
      </c>
      <c r="P25" s="11">
        <v>340.57</v>
      </c>
      <c r="Q25" s="10">
        <v>73644</v>
      </c>
      <c r="R25" s="10">
        <v>69579</v>
      </c>
      <c r="S25" s="13" t="s">
        <v>28</v>
      </c>
      <c r="T25" s="8">
        <f t="shared" si="0"/>
        <v>5</v>
      </c>
      <c r="U25" s="18">
        <f t="shared" si="1"/>
        <v>3</v>
      </c>
      <c r="V25" s="24"/>
      <c r="W25" s="26">
        <f t="shared" si="2"/>
        <v>1.5155028714073307E-2</v>
      </c>
      <c r="X25" s="39">
        <f t="shared" si="3"/>
        <v>1111</v>
      </c>
      <c r="Z25" s="26">
        <f t="shared" si="4"/>
        <v>1.6667125436978722E-2</v>
      </c>
      <c r="AA25" s="39">
        <f t="shared" si="5"/>
        <v>1211</v>
      </c>
      <c r="AC25" s="26">
        <f t="shared" si="7"/>
        <v>7.5707788964538263E-3</v>
      </c>
      <c r="AD25" s="39">
        <f t="shared" si="8"/>
        <v>576</v>
      </c>
    </row>
    <row r="26" spans="1:30" x14ac:dyDescent="0.25">
      <c r="A26" s="24">
        <v>18</v>
      </c>
      <c r="B26" s="28">
        <v>20</v>
      </c>
      <c r="D26" s="37">
        <v>70254</v>
      </c>
      <c r="E26" s="37">
        <v>76394</v>
      </c>
      <c r="F26" s="37">
        <v>76476</v>
      </c>
      <c r="G26" s="38">
        <f t="shared" si="6"/>
        <v>75531</v>
      </c>
      <c r="H26" s="37">
        <v>75080</v>
      </c>
      <c r="I26" s="37">
        <v>77269</v>
      </c>
      <c r="J26" s="10">
        <v>75946</v>
      </c>
      <c r="K26" s="10">
        <v>73025</v>
      </c>
      <c r="L26" s="10">
        <v>70539</v>
      </c>
      <c r="M26" s="10">
        <v>77231</v>
      </c>
      <c r="N26" s="10">
        <v>72689</v>
      </c>
      <c r="O26" s="10">
        <v>79167</v>
      </c>
      <c r="P26" s="11">
        <v>340.57</v>
      </c>
      <c r="Q26" s="10">
        <v>74686</v>
      </c>
      <c r="R26" s="10">
        <v>69880</v>
      </c>
      <c r="S26" s="13" t="s">
        <v>28</v>
      </c>
      <c r="T26" s="8">
        <f t="shared" si="0"/>
        <v>7</v>
      </c>
      <c r="U26" s="17">
        <f t="shared" si="1"/>
        <v>4</v>
      </c>
      <c r="V26" s="24"/>
      <c r="W26" s="26">
        <f t="shared" si="2"/>
        <v>1.4928782585326525E-2</v>
      </c>
      <c r="X26" s="39">
        <f t="shared" si="3"/>
        <v>1111</v>
      </c>
      <c r="Z26" s="26">
        <f t="shared" si="4"/>
        <v>1.6393886474705223E-2</v>
      </c>
      <c r="AA26" s="39">
        <f t="shared" si="5"/>
        <v>1211</v>
      </c>
      <c r="AC26" s="26">
        <f t="shared" si="7"/>
        <v>7.9704662266169221E-3</v>
      </c>
      <c r="AD26" s="39">
        <f t="shared" si="8"/>
        <v>611</v>
      </c>
    </row>
    <row r="27" spans="1:30" x14ac:dyDescent="0.25">
      <c r="A27" s="24">
        <v>19</v>
      </c>
      <c r="B27" s="28">
        <v>21</v>
      </c>
      <c r="C27" s="28" t="s">
        <v>26</v>
      </c>
      <c r="D27" s="37">
        <v>70254</v>
      </c>
      <c r="E27" s="37">
        <v>78955</v>
      </c>
      <c r="F27" s="37">
        <v>78600</v>
      </c>
      <c r="G27" s="38">
        <f t="shared" si="6"/>
        <v>76642</v>
      </c>
      <c r="H27" s="37">
        <v>76291</v>
      </c>
      <c r="I27" s="37">
        <v>77844</v>
      </c>
      <c r="J27" s="10">
        <v>75946</v>
      </c>
      <c r="K27" s="10">
        <v>75189</v>
      </c>
      <c r="L27" s="10">
        <v>70721</v>
      </c>
      <c r="M27" s="10">
        <v>78389</v>
      </c>
      <c r="N27" s="10">
        <v>74623</v>
      </c>
      <c r="O27" s="10">
        <v>81227</v>
      </c>
      <c r="P27" s="11">
        <v>350.79</v>
      </c>
      <c r="Q27" s="10">
        <v>76112</v>
      </c>
      <c r="R27" s="10">
        <v>71746</v>
      </c>
      <c r="S27" s="13" t="s">
        <v>28</v>
      </c>
      <c r="T27" s="8">
        <f t="shared" si="0"/>
        <v>6</v>
      </c>
      <c r="U27" s="16">
        <f t="shared" si="1"/>
        <v>4</v>
      </c>
      <c r="V27" s="24"/>
      <c r="W27" s="26">
        <f t="shared" si="2"/>
        <v>1.4709192252187843E-2</v>
      </c>
      <c r="X27" s="39">
        <f t="shared" si="3"/>
        <v>1111</v>
      </c>
      <c r="Z27" s="26">
        <f t="shared" si="4"/>
        <v>1.612946190729888E-2</v>
      </c>
      <c r="AA27" s="39">
        <f t="shared" si="5"/>
        <v>1211</v>
      </c>
      <c r="AC27" s="26">
        <f t="shared" si="7"/>
        <v>7.4415354152376758E-3</v>
      </c>
      <c r="AD27" s="39">
        <f t="shared" si="8"/>
        <v>575</v>
      </c>
    </row>
    <row r="28" spans="1:30" x14ac:dyDescent="0.25">
      <c r="A28" s="24">
        <v>20</v>
      </c>
      <c r="B28" s="28">
        <v>22</v>
      </c>
      <c r="D28" s="37">
        <v>72648</v>
      </c>
      <c r="E28" s="37">
        <v>78955</v>
      </c>
      <c r="F28" s="37">
        <v>80808</v>
      </c>
      <c r="G28" s="38">
        <f t="shared" si="6"/>
        <v>77753</v>
      </c>
      <c r="H28" s="37">
        <v>77502</v>
      </c>
      <c r="I28" s="37">
        <v>78470</v>
      </c>
      <c r="J28" s="10">
        <v>78183</v>
      </c>
      <c r="K28" s="10">
        <v>75189</v>
      </c>
      <c r="L28" s="10">
        <v>72691</v>
      </c>
      <c r="M28" s="10">
        <v>79173</v>
      </c>
      <c r="N28" s="10">
        <v>75140</v>
      </c>
      <c r="O28" s="10">
        <v>81752</v>
      </c>
      <c r="P28" s="11">
        <v>350.79</v>
      </c>
      <c r="Q28" s="10">
        <v>76961</v>
      </c>
      <c r="R28" s="10">
        <v>72025</v>
      </c>
      <c r="S28" s="13" t="s">
        <v>28</v>
      </c>
      <c r="T28" s="8">
        <f t="shared" si="0"/>
        <v>7</v>
      </c>
      <c r="U28" s="18">
        <f t="shared" si="1"/>
        <v>4</v>
      </c>
      <c r="V28" s="24"/>
      <c r="W28" s="26">
        <f t="shared" si="2"/>
        <v>1.4495968268051459E-2</v>
      </c>
      <c r="X28" s="39">
        <f t="shared" si="3"/>
        <v>1111</v>
      </c>
      <c r="Z28" s="26">
        <f t="shared" si="4"/>
        <v>1.5873431990667312E-2</v>
      </c>
      <c r="AA28" s="39">
        <f t="shared" si="5"/>
        <v>1211</v>
      </c>
      <c r="AC28" s="26">
        <f t="shared" si="7"/>
        <v>8.0417244745902058E-3</v>
      </c>
      <c r="AD28" s="39">
        <f t="shared" si="8"/>
        <v>626</v>
      </c>
    </row>
    <row r="29" spans="1:30" x14ac:dyDescent="0.25">
      <c r="A29" s="24">
        <v>21</v>
      </c>
      <c r="B29" s="28">
        <v>23</v>
      </c>
      <c r="D29" s="37">
        <v>72648</v>
      </c>
      <c r="E29" s="37">
        <v>81026</v>
      </c>
      <c r="F29" s="37">
        <v>80808</v>
      </c>
      <c r="G29" s="38">
        <f t="shared" si="6"/>
        <v>78864</v>
      </c>
      <c r="H29" s="37">
        <v>78713</v>
      </c>
      <c r="I29" s="37">
        <v>79058</v>
      </c>
      <c r="J29" s="10">
        <v>78183</v>
      </c>
      <c r="K29" s="10">
        <v>75189</v>
      </c>
      <c r="L29" s="10">
        <v>72835</v>
      </c>
      <c r="M29" s="10">
        <v>79965</v>
      </c>
      <c r="N29" s="10">
        <v>77130</v>
      </c>
      <c r="O29" s="10">
        <v>82277</v>
      </c>
      <c r="P29" s="11">
        <v>350.79</v>
      </c>
      <c r="Q29" s="10">
        <v>77622</v>
      </c>
      <c r="R29" s="10">
        <v>72292</v>
      </c>
      <c r="S29" s="13" t="s">
        <v>28</v>
      </c>
      <c r="T29" s="8">
        <f t="shared" si="0"/>
        <v>6</v>
      </c>
      <c r="U29" s="18">
        <f t="shared" si="1"/>
        <v>4</v>
      </c>
      <c r="V29" s="24"/>
      <c r="W29" s="26">
        <f t="shared" si="2"/>
        <v>1.42888377297339E-2</v>
      </c>
      <c r="X29" s="39">
        <f t="shared" si="3"/>
        <v>1111</v>
      </c>
      <c r="Z29" s="26">
        <f t="shared" si="4"/>
        <v>1.5625403215400895E-2</v>
      </c>
      <c r="AA29" s="39">
        <f t="shared" si="5"/>
        <v>1211</v>
      </c>
      <c r="AC29" s="26">
        <f t="shared" si="7"/>
        <v>7.4933095450490633E-3</v>
      </c>
      <c r="AD29" s="39">
        <f t="shared" si="8"/>
        <v>588</v>
      </c>
    </row>
    <row r="30" spans="1:30" x14ac:dyDescent="0.25">
      <c r="A30" s="23">
        <v>22</v>
      </c>
      <c r="B30" s="28">
        <v>24</v>
      </c>
      <c r="D30" s="37">
        <v>74715</v>
      </c>
      <c r="E30" s="37">
        <v>81026</v>
      </c>
      <c r="F30" s="37">
        <v>80808</v>
      </c>
      <c r="G30" s="38">
        <f t="shared" si="6"/>
        <v>79975</v>
      </c>
      <c r="H30" s="37">
        <v>79924</v>
      </c>
      <c r="I30" s="37">
        <v>79686</v>
      </c>
      <c r="J30" s="10">
        <v>80494</v>
      </c>
      <c r="K30" s="10">
        <v>77444</v>
      </c>
      <c r="L30" s="10">
        <v>74921</v>
      </c>
      <c r="M30" s="10">
        <v>80364</v>
      </c>
      <c r="N30" s="10">
        <v>77647</v>
      </c>
      <c r="O30" s="10">
        <v>82803</v>
      </c>
      <c r="P30" s="11">
        <v>350.79</v>
      </c>
      <c r="Q30" s="10">
        <v>78514</v>
      </c>
      <c r="R30" s="10">
        <v>72496</v>
      </c>
      <c r="S30" s="13" t="s">
        <v>28</v>
      </c>
      <c r="T30" s="8">
        <f t="shared" si="0"/>
        <v>6</v>
      </c>
      <c r="U30" s="18">
        <f t="shared" si="1"/>
        <v>3</v>
      </c>
      <c r="V30" s="23"/>
      <c r="W30" s="26">
        <f t="shared" si="2"/>
        <v>1.4087543112193143E-2</v>
      </c>
      <c r="X30" s="39">
        <f t="shared" si="3"/>
        <v>1111</v>
      </c>
      <c r="Z30" s="26">
        <f t="shared" si="4"/>
        <v>1.5385006288668962E-2</v>
      </c>
      <c r="AA30" s="39">
        <f t="shared" si="5"/>
        <v>1211</v>
      </c>
      <c r="AC30" s="26">
        <f t="shared" si="7"/>
        <v>7.9435351261099452E-3</v>
      </c>
      <c r="AD30" s="39">
        <f t="shared" si="8"/>
        <v>628</v>
      </c>
    </row>
    <row r="31" spans="1:30" x14ac:dyDescent="0.25">
      <c r="A31" s="23">
        <v>23</v>
      </c>
      <c r="B31" s="28">
        <v>25</v>
      </c>
      <c r="D31" s="37">
        <v>74879</v>
      </c>
      <c r="E31" s="37">
        <v>81630</v>
      </c>
      <c r="F31" s="37">
        <v>82236</v>
      </c>
      <c r="G31" s="38">
        <f t="shared" si="6"/>
        <v>81086</v>
      </c>
      <c r="H31" s="37">
        <v>81135</v>
      </c>
      <c r="I31" s="37">
        <v>80288</v>
      </c>
      <c r="J31" s="10">
        <v>80494</v>
      </c>
      <c r="K31" s="10">
        <v>77444</v>
      </c>
      <c r="L31" s="10">
        <v>75045</v>
      </c>
      <c r="M31" s="10">
        <v>80766</v>
      </c>
      <c r="N31" s="10">
        <v>79698</v>
      </c>
      <c r="O31" s="10">
        <v>83328</v>
      </c>
      <c r="P31" s="11">
        <v>350.79</v>
      </c>
      <c r="Q31" s="10">
        <v>79389</v>
      </c>
      <c r="R31" s="10">
        <v>72709</v>
      </c>
      <c r="S31" s="13" t="s">
        <v>28</v>
      </c>
      <c r="T31" s="8">
        <f t="shared" si="0"/>
        <v>5</v>
      </c>
      <c r="U31" s="18">
        <f t="shared" si="1"/>
        <v>4</v>
      </c>
      <c r="V31" s="23"/>
      <c r="W31" s="26">
        <f t="shared" si="2"/>
        <v>1.3891841200375118E-2</v>
      </c>
      <c r="X31" s="39">
        <f t="shared" si="3"/>
        <v>1111</v>
      </c>
      <c r="Z31" s="26">
        <f t="shared" si="4"/>
        <v>1.5151894299584606E-2</v>
      </c>
      <c r="AA31" s="39">
        <f t="shared" si="5"/>
        <v>1211</v>
      </c>
      <c r="AC31" s="26">
        <f t="shared" si="7"/>
        <v>7.5546520091358581E-3</v>
      </c>
      <c r="AD31" s="39">
        <f t="shared" si="8"/>
        <v>602</v>
      </c>
    </row>
    <row r="32" spans="1:30" x14ac:dyDescent="0.25">
      <c r="A32" s="23">
        <v>24</v>
      </c>
      <c r="B32" s="28">
        <v>26</v>
      </c>
      <c r="D32" s="37">
        <v>77003</v>
      </c>
      <c r="E32" s="37">
        <v>81630</v>
      </c>
      <c r="F32" s="37">
        <v>82236</v>
      </c>
      <c r="G32" s="38">
        <f t="shared" si="6"/>
        <v>82197</v>
      </c>
      <c r="H32" s="37">
        <v>82346</v>
      </c>
      <c r="I32" s="37">
        <v>80889</v>
      </c>
      <c r="J32" s="10">
        <v>80494</v>
      </c>
      <c r="K32" s="10">
        <v>77444</v>
      </c>
      <c r="L32" s="10">
        <v>77189</v>
      </c>
      <c r="M32" s="10">
        <v>80766</v>
      </c>
      <c r="N32" s="10">
        <v>80215</v>
      </c>
      <c r="O32" s="10">
        <v>83853</v>
      </c>
      <c r="P32" s="11">
        <v>350.79</v>
      </c>
      <c r="Q32" s="10">
        <v>80061</v>
      </c>
      <c r="R32" s="10">
        <v>72837</v>
      </c>
      <c r="S32" s="13" t="s">
        <v>28</v>
      </c>
      <c r="T32" s="8">
        <f t="shared" si="0"/>
        <v>4</v>
      </c>
      <c r="U32" s="17">
        <f t="shared" si="1"/>
        <v>3</v>
      </c>
      <c r="V32" s="23"/>
      <c r="W32" s="26">
        <f t="shared" si="2"/>
        <v>1.3701502108872061E-2</v>
      </c>
      <c r="X32" s="39">
        <f t="shared" si="3"/>
        <v>1111</v>
      </c>
      <c r="Z32" s="26">
        <f t="shared" si="4"/>
        <v>1.4925741048869168E-2</v>
      </c>
      <c r="AA32" s="39">
        <f t="shared" si="5"/>
        <v>1211</v>
      </c>
      <c r="AC32" s="26">
        <f t="shared" si="7"/>
        <v>7.4855520127540855E-3</v>
      </c>
      <c r="AD32" s="39">
        <f t="shared" si="8"/>
        <v>601</v>
      </c>
    </row>
    <row r="33" spans="1:30" x14ac:dyDescent="0.25">
      <c r="A33" s="23">
        <v>25</v>
      </c>
      <c r="B33" s="28">
        <v>27</v>
      </c>
      <c r="D33" s="37">
        <v>77167</v>
      </c>
      <c r="E33" s="37">
        <v>81630</v>
      </c>
      <c r="F33" s="37">
        <v>84540</v>
      </c>
      <c r="G33" s="38">
        <f t="shared" si="6"/>
        <v>83308</v>
      </c>
      <c r="H33" s="37">
        <v>83557</v>
      </c>
      <c r="I33" s="37">
        <v>81492</v>
      </c>
      <c r="J33" s="10">
        <v>80494</v>
      </c>
      <c r="K33" s="10">
        <v>77444</v>
      </c>
      <c r="L33" s="10">
        <v>77312</v>
      </c>
      <c r="M33" s="10">
        <v>80766</v>
      </c>
      <c r="N33" s="10">
        <v>80215</v>
      </c>
      <c r="O33" s="10">
        <v>84378</v>
      </c>
      <c r="P33" s="11">
        <v>350.79</v>
      </c>
      <c r="Q33" s="10">
        <v>80864</v>
      </c>
      <c r="R33" s="10">
        <v>72992</v>
      </c>
      <c r="S33" s="13" t="s">
        <v>28</v>
      </c>
      <c r="T33" s="8">
        <f t="shared" si="0"/>
        <v>4</v>
      </c>
      <c r="U33" s="15">
        <f t="shared" si="1"/>
        <v>3</v>
      </c>
      <c r="V33" s="23"/>
      <c r="W33" s="26">
        <f t="shared" si="2"/>
        <v>1.3516308381084467E-2</v>
      </c>
      <c r="X33" s="39">
        <f t="shared" si="3"/>
        <v>1111</v>
      </c>
      <c r="Z33" s="26">
        <f t="shared" si="4"/>
        <v>1.4706239525902897E-2</v>
      </c>
      <c r="AA33" s="39">
        <f t="shared" si="5"/>
        <v>1211</v>
      </c>
      <c r="AC33" s="26">
        <f t="shared" si="7"/>
        <v>7.4546600897526238E-3</v>
      </c>
      <c r="AD33" s="39">
        <f t="shared" si="8"/>
        <v>603</v>
      </c>
    </row>
    <row r="34" spans="1:30" x14ac:dyDescent="0.25">
      <c r="A34" s="23">
        <v>26</v>
      </c>
      <c r="B34" s="28">
        <v>28</v>
      </c>
      <c r="D34" s="37">
        <v>79351</v>
      </c>
      <c r="E34" s="37">
        <v>82239</v>
      </c>
      <c r="F34" s="37">
        <v>86904</v>
      </c>
      <c r="G34" s="38">
        <f t="shared" si="6"/>
        <v>84419</v>
      </c>
      <c r="H34" s="37">
        <v>84768</v>
      </c>
      <c r="I34" s="37">
        <v>82410</v>
      </c>
      <c r="J34" s="10">
        <v>80494</v>
      </c>
      <c r="K34" s="10">
        <v>77444</v>
      </c>
      <c r="L34" s="10">
        <v>77440</v>
      </c>
      <c r="M34" s="10">
        <v>80766</v>
      </c>
      <c r="N34" s="10">
        <v>80732</v>
      </c>
      <c r="O34" s="10">
        <v>84904</v>
      </c>
      <c r="P34" s="11">
        <v>350.79</v>
      </c>
      <c r="Q34" s="10">
        <v>81483</v>
      </c>
      <c r="R34" s="10">
        <v>73151</v>
      </c>
      <c r="S34" s="13" t="s">
        <v>28</v>
      </c>
      <c r="T34" s="13">
        <f t="shared" si="0"/>
        <v>4</v>
      </c>
      <c r="U34" s="15">
        <f t="shared" si="1"/>
        <v>3</v>
      </c>
      <c r="V34" s="23"/>
      <c r="W34" s="26">
        <f t="shared" si="2"/>
        <v>1.3336054160464782E-2</v>
      </c>
      <c r="X34" s="39">
        <f t="shared" si="3"/>
        <v>1111</v>
      </c>
      <c r="Z34" s="26">
        <f t="shared" si="4"/>
        <v>1.4493100518209127E-2</v>
      </c>
      <c r="AA34" s="39">
        <f t="shared" si="5"/>
        <v>1211</v>
      </c>
      <c r="AC34" s="26">
        <f t="shared" si="7"/>
        <v>1.1264909438963334E-2</v>
      </c>
      <c r="AD34" s="39">
        <f t="shared" si="8"/>
        <v>918</v>
      </c>
    </row>
    <row r="35" spans="1:30" x14ac:dyDescent="0.25">
      <c r="A35" s="23">
        <v>27</v>
      </c>
      <c r="B35" s="28">
        <v>29</v>
      </c>
      <c r="D35" s="37">
        <v>79514</v>
      </c>
      <c r="E35" s="37">
        <v>82239</v>
      </c>
      <c r="F35" s="37">
        <v>86904</v>
      </c>
      <c r="G35" s="38">
        <v>86052</v>
      </c>
      <c r="H35" s="37">
        <v>85979</v>
      </c>
      <c r="I35" s="37">
        <v>83342</v>
      </c>
      <c r="J35" s="10">
        <v>80494</v>
      </c>
      <c r="K35" s="10">
        <v>77444</v>
      </c>
      <c r="L35" s="10">
        <v>77594</v>
      </c>
      <c r="M35" s="10">
        <v>80766</v>
      </c>
      <c r="N35" s="10">
        <v>80732</v>
      </c>
      <c r="O35" s="10">
        <v>85429</v>
      </c>
      <c r="P35" s="11">
        <v>350.79</v>
      </c>
      <c r="Q35" s="10">
        <v>81705</v>
      </c>
      <c r="R35" s="10">
        <v>73216</v>
      </c>
      <c r="S35" s="13" t="s">
        <v>28</v>
      </c>
      <c r="T35" s="13">
        <f t="shared" si="0"/>
        <v>2</v>
      </c>
      <c r="U35" s="15">
        <f t="shared" si="1"/>
        <v>2</v>
      </c>
      <c r="V35" s="23"/>
      <c r="W35" s="26">
        <f t="shared" si="2"/>
        <v>1.9343986543313711E-2</v>
      </c>
      <c r="X35" s="39">
        <f t="shared" si="3"/>
        <v>1633</v>
      </c>
      <c r="Z35" s="26">
        <f t="shared" si="4"/>
        <v>1.428605134012835E-2</v>
      </c>
      <c r="AA35" s="39">
        <f t="shared" si="5"/>
        <v>1211</v>
      </c>
      <c r="AC35" s="26">
        <f t="shared" si="7"/>
        <v>1.1309307122921976E-2</v>
      </c>
      <c r="AD35" s="39">
        <f t="shared" si="8"/>
        <v>932</v>
      </c>
    </row>
    <row r="36" spans="1:30" x14ac:dyDescent="0.25">
      <c r="A36" s="23">
        <v>28</v>
      </c>
      <c r="B36" s="28">
        <v>30</v>
      </c>
      <c r="D36" s="37">
        <v>81757</v>
      </c>
      <c r="E36" s="37">
        <v>82239</v>
      </c>
      <c r="F36" s="37">
        <v>86904</v>
      </c>
      <c r="G36" s="38">
        <v>87342</v>
      </c>
      <c r="H36" s="37">
        <v>87190</v>
      </c>
      <c r="I36" s="37">
        <v>83342</v>
      </c>
      <c r="J36" s="10">
        <v>80494</v>
      </c>
      <c r="K36" s="10">
        <v>77444</v>
      </c>
      <c r="L36" s="10">
        <v>77594</v>
      </c>
      <c r="M36" s="10">
        <v>80766</v>
      </c>
      <c r="N36" s="10">
        <v>81249</v>
      </c>
      <c r="O36" s="10">
        <v>85954</v>
      </c>
      <c r="P36" s="11">
        <v>350.79</v>
      </c>
      <c r="Q36" s="10">
        <v>81904</v>
      </c>
      <c r="R36" s="10">
        <v>73253</v>
      </c>
      <c r="S36" s="13" t="s">
        <v>28</v>
      </c>
      <c r="T36" s="8">
        <f t="shared" si="0"/>
        <v>1</v>
      </c>
      <c r="U36" s="15">
        <f t="shared" si="1"/>
        <v>1</v>
      </c>
      <c r="V36" s="23"/>
      <c r="W36" s="26">
        <f t="shared" si="2"/>
        <v>1.499093571328964E-2</v>
      </c>
      <c r="X36" s="39">
        <f t="shared" si="3"/>
        <v>1290</v>
      </c>
      <c r="Z36" s="26">
        <f t="shared" si="4"/>
        <v>1.4084834668930785E-2</v>
      </c>
      <c r="AA36" s="39">
        <f t="shared" si="5"/>
        <v>1211</v>
      </c>
      <c r="AC36" s="26">
        <f t="shared" si="7"/>
        <v>0</v>
      </c>
      <c r="AD36" s="39">
        <f t="shared" si="8"/>
        <v>0</v>
      </c>
    </row>
    <row r="37" spans="1:30" x14ac:dyDescent="0.25">
      <c r="A37" s="23">
        <v>29</v>
      </c>
      <c r="B37" s="28">
        <v>31</v>
      </c>
      <c r="D37" s="37">
        <v>81921</v>
      </c>
      <c r="E37" s="37">
        <v>82896</v>
      </c>
      <c r="F37" s="37">
        <v>86904</v>
      </c>
      <c r="G37" s="38">
        <v>87342</v>
      </c>
      <c r="H37" s="37">
        <v>87190</v>
      </c>
      <c r="I37" s="37">
        <v>83342</v>
      </c>
      <c r="J37" s="10">
        <v>80494</v>
      </c>
      <c r="K37" s="10">
        <v>77444</v>
      </c>
      <c r="L37" s="10">
        <v>77594</v>
      </c>
      <c r="M37" s="10">
        <v>80766</v>
      </c>
      <c r="N37" s="10">
        <v>81249</v>
      </c>
      <c r="O37" s="10">
        <v>85954</v>
      </c>
      <c r="P37" s="11">
        <v>350.79</v>
      </c>
      <c r="Q37" s="10">
        <v>82052</v>
      </c>
      <c r="R37" s="10">
        <v>73280</v>
      </c>
      <c r="S37" s="13" t="s">
        <v>28</v>
      </c>
      <c r="T37" s="13">
        <f t="shared" si="0"/>
        <v>1</v>
      </c>
      <c r="U37" s="15">
        <f t="shared" si="1"/>
        <v>1</v>
      </c>
      <c r="V37" s="23"/>
      <c r="W37" s="26">
        <f t="shared" si="2"/>
        <v>0</v>
      </c>
      <c r="X37" s="39">
        <f t="shared" si="3"/>
        <v>0</v>
      </c>
      <c r="Z37" s="26">
        <f t="shared" si="4"/>
        <v>0</v>
      </c>
      <c r="AA37" s="39">
        <f t="shared" si="5"/>
        <v>0</v>
      </c>
      <c r="AC37" s="26">
        <f t="shared" si="7"/>
        <v>0</v>
      </c>
      <c r="AD37" s="39">
        <f t="shared" si="8"/>
        <v>0</v>
      </c>
    </row>
    <row r="38" spans="1:30" x14ac:dyDescent="0.25">
      <c r="A38" s="35" t="s">
        <v>27</v>
      </c>
      <c r="B38" s="35"/>
      <c r="C38" s="35"/>
      <c r="D38" s="37">
        <v>83069</v>
      </c>
      <c r="E38" s="37">
        <v>82896</v>
      </c>
      <c r="F38" s="37">
        <v>86904</v>
      </c>
      <c r="G38" s="38">
        <v>87342</v>
      </c>
      <c r="H38" s="37">
        <v>87190</v>
      </c>
      <c r="I38" s="37">
        <v>83342</v>
      </c>
      <c r="J38" s="10">
        <v>80494</v>
      </c>
      <c r="K38" s="10">
        <v>77444</v>
      </c>
      <c r="L38" s="10">
        <v>77594</v>
      </c>
      <c r="M38" s="10">
        <v>80766</v>
      </c>
      <c r="N38" s="10">
        <v>81766</v>
      </c>
      <c r="O38" s="10">
        <v>85954</v>
      </c>
      <c r="P38" s="11">
        <v>350.79</v>
      </c>
      <c r="Q38" s="10">
        <v>82297</v>
      </c>
      <c r="R38" s="10">
        <v>73325</v>
      </c>
      <c r="S38" s="13" t="s">
        <v>28</v>
      </c>
      <c r="T38" s="13">
        <f t="shared" si="0"/>
        <v>1</v>
      </c>
      <c r="U38" s="14">
        <f t="shared" si="1"/>
        <v>1</v>
      </c>
      <c r="V38" s="23"/>
      <c r="W38" s="26"/>
      <c r="X38" s="31"/>
      <c r="Z38" s="26"/>
      <c r="AA38" s="27"/>
    </row>
    <row r="39" spans="1:30" x14ac:dyDescent="0.25">
      <c r="A39" s="5"/>
      <c r="B39" s="28" t="s">
        <v>28</v>
      </c>
      <c r="D39" s="21"/>
      <c r="E39" s="21"/>
      <c r="F39" s="25"/>
      <c r="G39" s="10"/>
      <c r="H39" s="22"/>
      <c r="X39" s="1"/>
      <c r="Z39" s="26"/>
      <c r="AA39" s="27"/>
    </row>
    <row r="40" spans="1:30" x14ac:dyDescent="0.25">
      <c r="A40" s="5"/>
      <c r="D40" s="21"/>
      <c r="E40" s="21"/>
      <c r="F40" s="25"/>
      <c r="G40" s="10"/>
      <c r="H40" s="22"/>
      <c r="X40" s="1"/>
    </row>
    <row r="41" spans="1:30" x14ac:dyDescent="0.25">
      <c r="H41" s="22"/>
    </row>
    <row r="42" spans="1:30" x14ac:dyDescent="0.25">
      <c r="H42" s="22"/>
    </row>
    <row r="43" spans="1:30" x14ac:dyDescent="0.25">
      <c r="H43" s="22"/>
    </row>
    <row r="64" spans="1:24" x14ac:dyDescent="0.25">
      <c r="A64" s="6"/>
      <c r="X64" s="1"/>
    </row>
    <row r="65" spans="1:24" x14ac:dyDescent="0.25">
      <c r="A65" s="6"/>
      <c r="X65" s="1"/>
    </row>
    <row r="66" spans="1:24" x14ac:dyDescent="0.25">
      <c r="A66" s="6"/>
      <c r="X66" s="1"/>
    </row>
    <row r="67" spans="1:24" x14ac:dyDescent="0.25">
      <c r="A67" s="6"/>
      <c r="X67" s="1"/>
    </row>
    <row r="68" spans="1:24" x14ac:dyDescent="0.25">
      <c r="A68" s="6"/>
      <c r="X68" s="1"/>
    </row>
    <row r="69" spans="1:24" x14ac:dyDescent="0.25">
      <c r="A69" s="6"/>
      <c r="X69" s="1"/>
    </row>
    <row r="70" spans="1:24" x14ac:dyDescent="0.25">
      <c r="A70" s="6"/>
      <c r="X70" s="1"/>
    </row>
    <row r="71" spans="1:24" x14ac:dyDescent="0.25">
      <c r="A71" s="6"/>
      <c r="X71" s="1"/>
    </row>
    <row r="72" spans="1:24" x14ac:dyDescent="0.25">
      <c r="A72" s="6"/>
      <c r="X72" s="1"/>
    </row>
    <row r="73" spans="1:24" x14ac:dyDescent="0.25">
      <c r="A73" s="6"/>
      <c r="X73" s="1"/>
    </row>
    <row r="74" spans="1:24" x14ac:dyDescent="0.25">
      <c r="A74" s="6"/>
      <c r="X74" s="1"/>
    </row>
    <row r="75" spans="1:24" x14ac:dyDescent="0.25">
      <c r="A75" s="6"/>
      <c r="X75" s="1"/>
    </row>
    <row r="76" spans="1:24" x14ac:dyDescent="0.25">
      <c r="A76" s="7"/>
      <c r="X76" s="1"/>
    </row>
    <row r="77" spans="1:24" x14ac:dyDescent="0.25">
      <c r="A77" s="6"/>
      <c r="X77" s="1"/>
    </row>
    <row r="78" spans="1:24" x14ac:dyDescent="0.25">
      <c r="A78" s="6"/>
      <c r="X78" s="1"/>
    </row>
    <row r="82" spans="1:24" x14ac:dyDescent="0.25">
      <c r="A82" s="6"/>
      <c r="X82" s="1"/>
    </row>
    <row r="83" spans="1:24" x14ac:dyDescent="0.25">
      <c r="A83" s="6"/>
      <c r="X83" s="1"/>
    </row>
    <row r="84" spans="1:24" x14ac:dyDescent="0.25">
      <c r="A84" s="6"/>
      <c r="X84" s="1"/>
    </row>
    <row r="85" spans="1:24" x14ac:dyDescent="0.25">
      <c r="A85" s="6"/>
      <c r="X85" s="1"/>
    </row>
    <row r="86" spans="1:24" x14ac:dyDescent="0.25">
      <c r="A86" s="6"/>
      <c r="X86" s="1"/>
    </row>
    <row r="87" spans="1:24" x14ac:dyDescent="0.25">
      <c r="A87" s="6"/>
      <c r="X87" s="1"/>
    </row>
    <row r="88" spans="1:24" x14ac:dyDescent="0.25">
      <c r="A88" s="6"/>
      <c r="X88" s="1"/>
    </row>
    <row r="89" spans="1:24" x14ac:dyDescent="0.25">
      <c r="A89" s="6"/>
      <c r="X89" s="1"/>
    </row>
    <row r="90" spans="1:24" x14ac:dyDescent="0.25">
      <c r="A90" s="6"/>
      <c r="X90" s="1"/>
    </row>
    <row r="91" spans="1:24" x14ac:dyDescent="0.25">
      <c r="A91" s="6"/>
      <c r="X91" s="1"/>
    </row>
    <row r="92" spans="1:24" x14ac:dyDescent="0.25">
      <c r="A92" s="6"/>
      <c r="X92" s="1"/>
    </row>
    <row r="93" spans="1:24" x14ac:dyDescent="0.25">
      <c r="A93" s="6"/>
      <c r="X93" s="1"/>
    </row>
    <row r="94" spans="1:24" x14ac:dyDescent="0.25">
      <c r="A94" s="7"/>
      <c r="X94" s="1"/>
    </row>
    <row r="95" spans="1:24" x14ac:dyDescent="0.25">
      <c r="A95" s="6"/>
      <c r="X95" s="1"/>
    </row>
    <row r="96" spans="1:24" x14ac:dyDescent="0.25">
      <c r="A96" s="6"/>
      <c r="X96" s="1"/>
    </row>
    <row r="100" spans="1:24" x14ac:dyDescent="0.25">
      <c r="A100" s="6"/>
      <c r="X100" s="1"/>
    </row>
    <row r="101" spans="1:24" x14ac:dyDescent="0.25">
      <c r="A101" s="6"/>
      <c r="X101" s="1"/>
    </row>
    <row r="102" spans="1:24" x14ac:dyDescent="0.25">
      <c r="A102" s="6"/>
      <c r="X102" s="1"/>
    </row>
    <row r="103" spans="1:24" x14ac:dyDescent="0.25">
      <c r="A103" s="6"/>
      <c r="X103" s="1"/>
    </row>
    <row r="104" spans="1:24" x14ac:dyDescent="0.25">
      <c r="A104" s="6"/>
      <c r="X104" s="1"/>
    </row>
    <row r="105" spans="1:24" x14ac:dyDescent="0.25">
      <c r="A105" s="6"/>
      <c r="X105" s="1"/>
    </row>
    <row r="106" spans="1:24" x14ac:dyDescent="0.25">
      <c r="A106" s="6"/>
      <c r="X106" s="1"/>
    </row>
    <row r="107" spans="1:24" x14ac:dyDescent="0.25">
      <c r="A107" s="6"/>
      <c r="X107" s="1"/>
    </row>
    <row r="108" spans="1:24" x14ac:dyDescent="0.25">
      <c r="A108" s="6"/>
      <c r="X108" s="1"/>
    </row>
    <row r="109" spans="1:24" x14ac:dyDescent="0.25">
      <c r="A109" s="6"/>
      <c r="X109" s="1"/>
    </row>
    <row r="110" spans="1:24" x14ac:dyDescent="0.25">
      <c r="A110" s="6"/>
      <c r="X110" s="1"/>
    </row>
    <row r="111" spans="1:24" x14ac:dyDescent="0.25">
      <c r="A111" s="6"/>
      <c r="X111" s="1"/>
    </row>
    <row r="112" spans="1:24" x14ac:dyDescent="0.25">
      <c r="A112" s="7"/>
      <c r="X112" s="1"/>
    </row>
    <row r="113" spans="1:24" x14ac:dyDescent="0.25">
      <c r="A113" s="6"/>
      <c r="X113" s="1"/>
    </row>
    <row r="114" spans="1:24" x14ac:dyDescent="0.25">
      <c r="A114" s="6"/>
      <c r="X114" s="1"/>
    </row>
    <row r="118" spans="1:24" x14ac:dyDescent="0.25">
      <c r="A118" s="6"/>
      <c r="X118" s="1"/>
    </row>
    <row r="119" spans="1:24" x14ac:dyDescent="0.25">
      <c r="A119" s="6"/>
      <c r="X119" s="1"/>
    </row>
    <row r="120" spans="1:24" x14ac:dyDescent="0.25">
      <c r="A120" s="6"/>
      <c r="X120" s="1"/>
    </row>
    <row r="121" spans="1:24" x14ac:dyDescent="0.25">
      <c r="A121" s="6"/>
      <c r="X121" s="1"/>
    </row>
    <row r="122" spans="1:24" x14ac:dyDescent="0.25">
      <c r="A122" s="6"/>
      <c r="X122" s="1"/>
    </row>
    <row r="123" spans="1:24" x14ac:dyDescent="0.25">
      <c r="A123" s="6"/>
      <c r="X123" s="1"/>
    </row>
    <row r="124" spans="1:24" x14ac:dyDescent="0.25">
      <c r="A124" s="6"/>
      <c r="X124" s="1"/>
    </row>
    <row r="125" spans="1:24" x14ac:dyDescent="0.25">
      <c r="A125" s="6"/>
      <c r="X125" s="1"/>
    </row>
    <row r="126" spans="1:24" x14ac:dyDescent="0.25">
      <c r="A126" s="6"/>
      <c r="X126" s="1"/>
    </row>
    <row r="127" spans="1:24" x14ac:dyDescent="0.25">
      <c r="A127" s="6"/>
      <c r="X127" s="1"/>
    </row>
    <row r="128" spans="1:24" x14ac:dyDescent="0.25">
      <c r="A128" s="6"/>
      <c r="X128" s="1"/>
    </row>
    <row r="129" spans="1:24" x14ac:dyDescent="0.25">
      <c r="A129" s="6"/>
      <c r="X129" s="1"/>
    </row>
    <row r="130" spans="1:24" x14ac:dyDescent="0.25">
      <c r="A130" s="7"/>
      <c r="X130" s="1"/>
    </row>
    <row r="131" spans="1:24" x14ac:dyDescent="0.25">
      <c r="A131" s="6"/>
      <c r="X131" s="1"/>
    </row>
    <row r="132" spans="1:24" x14ac:dyDescent="0.25">
      <c r="A132" s="6"/>
      <c r="X132" s="1"/>
    </row>
    <row r="136" spans="1:24" x14ac:dyDescent="0.25">
      <c r="A136" s="6"/>
      <c r="X136" s="1"/>
    </row>
    <row r="137" spans="1:24" x14ac:dyDescent="0.25">
      <c r="A137" s="6"/>
      <c r="X137" s="1"/>
    </row>
    <row r="138" spans="1:24" x14ac:dyDescent="0.25">
      <c r="A138" s="6"/>
      <c r="X138" s="1"/>
    </row>
    <row r="139" spans="1:24" x14ac:dyDescent="0.25">
      <c r="A139" s="6"/>
      <c r="X139" s="1"/>
    </row>
    <row r="140" spans="1:24" x14ac:dyDescent="0.25">
      <c r="A140" s="6"/>
      <c r="X140" s="1"/>
    </row>
    <row r="141" spans="1:24" x14ac:dyDescent="0.25">
      <c r="A141" s="6"/>
      <c r="X141" s="1"/>
    </row>
    <row r="142" spans="1:24" x14ac:dyDescent="0.25">
      <c r="A142" s="6"/>
      <c r="X142" s="1"/>
    </row>
    <row r="143" spans="1:24" x14ac:dyDescent="0.25">
      <c r="A143" s="6"/>
      <c r="X143" s="1"/>
    </row>
    <row r="144" spans="1:24" x14ac:dyDescent="0.25">
      <c r="A144" s="6"/>
      <c r="X144" s="1"/>
    </row>
    <row r="145" spans="1:24" x14ac:dyDescent="0.25">
      <c r="A145" s="6"/>
      <c r="X145" s="1"/>
    </row>
    <row r="146" spans="1:24" x14ac:dyDescent="0.25">
      <c r="A146" s="6"/>
      <c r="X146" s="1"/>
    </row>
    <row r="147" spans="1:24" x14ac:dyDescent="0.25">
      <c r="A147" s="6"/>
      <c r="X147" s="1"/>
    </row>
    <row r="148" spans="1:24" x14ac:dyDescent="0.25">
      <c r="A148" s="7"/>
      <c r="X148" s="1"/>
    </row>
    <row r="149" spans="1:24" x14ac:dyDescent="0.25">
      <c r="A149" s="6"/>
      <c r="X149" s="1"/>
    </row>
    <row r="150" spans="1:24" x14ac:dyDescent="0.25">
      <c r="A150" s="6"/>
      <c r="X150" s="1"/>
    </row>
    <row r="154" spans="1:24" x14ac:dyDescent="0.25">
      <c r="A154" s="6"/>
      <c r="X154" s="1"/>
    </row>
    <row r="155" spans="1:24" x14ac:dyDescent="0.25">
      <c r="A155" s="6"/>
      <c r="X155" s="1"/>
    </row>
    <row r="156" spans="1:24" x14ac:dyDescent="0.25">
      <c r="A156" s="6"/>
      <c r="X156" s="1"/>
    </row>
    <row r="157" spans="1:24" x14ac:dyDescent="0.25">
      <c r="A157" s="6"/>
      <c r="X157" s="1"/>
    </row>
    <row r="158" spans="1:24" x14ac:dyDescent="0.25">
      <c r="A158" s="6"/>
      <c r="X158" s="1"/>
    </row>
    <row r="159" spans="1:24" x14ac:dyDescent="0.25">
      <c r="A159" s="6"/>
      <c r="X159" s="1"/>
    </row>
    <row r="160" spans="1:24" x14ac:dyDescent="0.25">
      <c r="A160" s="6"/>
      <c r="X160" s="1"/>
    </row>
    <row r="161" spans="1:24" x14ac:dyDescent="0.25">
      <c r="A161" s="6"/>
      <c r="X161" s="1"/>
    </row>
    <row r="162" spans="1:24" x14ac:dyDescent="0.25">
      <c r="A162" s="6"/>
      <c r="X162" s="1"/>
    </row>
    <row r="163" spans="1:24" x14ac:dyDescent="0.25">
      <c r="A163" s="6"/>
      <c r="X163" s="1"/>
    </row>
    <row r="164" spans="1:24" x14ac:dyDescent="0.25">
      <c r="A164" s="6"/>
      <c r="X164" s="1"/>
    </row>
    <row r="165" spans="1:24" x14ac:dyDescent="0.25">
      <c r="A165" s="6"/>
      <c r="X165" s="1"/>
    </row>
    <row r="166" spans="1:24" x14ac:dyDescent="0.25">
      <c r="A166" s="7"/>
      <c r="X166" s="1"/>
    </row>
    <row r="167" spans="1:24" x14ac:dyDescent="0.25">
      <c r="A167" s="6"/>
      <c r="X167" s="1"/>
    </row>
    <row r="168" spans="1:24" x14ac:dyDescent="0.25">
      <c r="A168" s="6"/>
      <c r="X168" s="1"/>
    </row>
    <row r="172" spans="1:24" x14ac:dyDescent="0.25">
      <c r="A172" s="6"/>
      <c r="X172" s="1"/>
    </row>
    <row r="173" spans="1:24" x14ac:dyDescent="0.25">
      <c r="A173" s="6"/>
      <c r="X173" s="1"/>
    </row>
    <row r="174" spans="1:24" x14ac:dyDescent="0.25">
      <c r="A174" s="6"/>
      <c r="X174" s="1"/>
    </row>
    <row r="175" spans="1:24" x14ac:dyDescent="0.25">
      <c r="A175" s="6"/>
      <c r="X175" s="1"/>
    </row>
    <row r="176" spans="1:24" x14ac:dyDescent="0.25">
      <c r="A176" s="6"/>
      <c r="X176" s="1"/>
    </row>
    <row r="177" spans="1:24" x14ac:dyDescent="0.25">
      <c r="A177" s="6"/>
      <c r="X177" s="1"/>
    </row>
    <row r="178" spans="1:24" x14ac:dyDescent="0.25">
      <c r="A178" s="6"/>
      <c r="X178" s="1"/>
    </row>
    <row r="179" spans="1:24" x14ac:dyDescent="0.25">
      <c r="A179" s="6"/>
      <c r="X179" s="1"/>
    </row>
    <row r="180" spans="1:24" x14ac:dyDescent="0.25">
      <c r="A180" s="6"/>
      <c r="X180" s="1"/>
    </row>
    <row r="181" spans="1:24" x14ac:dyDescent="0.25">
      <c r="A181" s="6"/>
      <c r="X181" s="1"/>
    </row>
    <row r="182" spans="1:24" x14ac:dyDescent="0.25">
      <c r="A182" s="6"/>
      <c r="X182" s="1"/>
    </row>
    <row r="183" spans="1:24" x14ac:dyDescent="0.25">
      <c r="A183" s="6"/>
      <c r="X183" s="1"/>
    </row>
    <row r="184" spans="1:24" x14ac:dyDescent="0.25">
      <c r="A184" s="7"/>
      <c r="X184" s="1"/>
    </row>
    <row r="185" spans="1:24" x14ac:dyDescent="0.25">
      <c r="A185" s="6"/>
      <c r="X185" s="1"/>
    </row>
    <row r="186" spans="1:24" x14ac:dyDescent="0.25">
      <c r="A186" s="6"/>
      <c r="X186" s="1"/>
    </row>
    <row r="190" spans="1:24" x14ac:dyDescent="0.25">
      <c r="A190" s="6"/>
      <c r="X190" s="1"/>
    </row>
    <row r="191" spans="1:24" x14ac:dyDescent="0.25">
      <c r="A191" s="6"/>
      <c r="X191" s="1"/>
    </row>
    <row r="192" spans="1:24" x14ac:dyDescent="0.25">
      <c r="A192" s="6"/>
      <c r="X192" s="1"/>
    </row>
    <row r="193" spans="1:24" x14ac:dyDescent="0.25">
      <c r="A193" s="6"/>
      <c r="X193" s="1"/>
    </row>
    <row r="194" spans="1:24" x14ac:dyDescent="0.25">
      <c r="A194" s="6"/>
      <c r="X194" s="1"/>
    </row>
    <row r="195" spans="1:24" x14ac:dyDescent="0.25">
      <c r="A195" s="6"/>
      <c r="X195" s="1"/>
    </row>
    <row r="196" spans="1:24" x14ac:dyDescent="0.25">
      <c r="A196" s="6"/>
      <c r="X196" s="1"/>
    </row>
    <row r="197" spans="1:24" x14ac:dyDescent="0.25">
      <c r="A197" s="6"/>
      <c r="X197" s="1"/>
    </row>
    <row r="198" spans="1:24" x14ac:dyDescent="0.25">
      <c r="A198" s="6"/>
      <c r="X198" s="1"/>
    </row>
    <row r="199" spans="1:24" x14ac:dyDescent="0.25">
      <c r="A199" s="6"/>
      <c r="X199" s="1"/>
    </row>
    <row r="200" spans="1:24" x14ac:dyDescent="0.25">
      <c r="A200" s="6"/>
      <c r="X200" s="1"/>
    </row>
    <row r="201" spans="1:24" x14ac:dyDescent="0.25">
      <c r="A201" s="6"/>
      <c r="X201" s="1"/>
    </row>
    <row r="202" spans="1:24" x14ac:dyDescent="0.25">
      <c r="A202" s="7"/>
      <c r="X202" s="1"/>
    </row>
    <row r="203" spans="1:24" x14ac:dyDescent="0.25">
      <c r="A203" s="6"/>
      <c r="X203" s="1"/>
    </row>
    <row r="204" spans="1:24" x14ac:dyDescent="0.25">
      <c r="A204" s="6"/>
      <c r="X204" s="1"/>
    </row>
    <row r="207" spans="1:24" x14ac:dyDescent="0.25">
      <c r="A207" s="6"/>
      <c r="X207" s="1"/>
    </row>
    <row r="208" spans="1:24" x14ac:dyDescent="0.25">
      <c r="A208" s="6"/>
      <c r="X208" s="1"/>
    </row>
    <row r="209" spans="1:24" x14ac:dyDescent="0.25">
      <c r="A209" s="6"/>
      <c r="X209" s="1"/>
    </row>
    <row r="210" spans="1:24" x14ac:dyDescent="0.25">
      <c r="A210" s="6"/>
      <c r="X210" s="1"/>
    </row>
    <row r="211" spans="1:24" x14ac:dyDescent="0.25">
      <c r="A211" s="6"/>
      <c r="X211" s="1"/>
    </row>
    <row r="212" spans="1:24" x14ac:dyDescent="0.25">
      <c r="A212" s="6"/>
      <c r="X212" s="1"/>
    </row>
    <row r="213" spans="1:24" x14ac:dyDescent="0.25">
      <c r="A213" s="6"/>
      <c r="X213" s="1"/>
    </row>
    <row r="214" spans="1:24" x14ac:dyDescent="0.25">
      <c r="A214" s="6"/>
      <c r="X214" s="1"/>
    </row>
    <row r="215" spans="1:24" x14ac:dyDescent="0.25">
      <c r="A215" s="6"/>
      <c r="X215" s="1"/>
    </row>
    <row r="216" spans="1:24" x14ac:dyDescent="0.25">
      <c r="A216" s="6"/>
      <c r="X216" s="1"/>
    </row>
    <row r="217" spans="1:24" x14ac:dyDescent="0.25">
      <c r="A217" s="6"/>
      <c r="X217" s="1"/>
    </row>
    <row r="218" spans="1:24" x14ac:dyDescent="0.25">
      <c r="A218" s="6"/>
      <c r="X218" s="1"/>
    </row>
    <row r="219" spans="1:24" x14ac:dyDescent="0.25">
      <c r="A219" s="7"/>
      <c r="X219" s="1"/>
    </row>
    <row r="220" spans="1:24" x14ac:dyDescent="0.25">
      <c r="A220" s="6"/>
      <c r="X220" s="1"/>
    </row>
    <row r="221" spans="1:24" x14ac:dyDescent="0.25">
      <c r="A221" s="6"/>
      <c r="X221" s="1"/>
    </row>
    <row r="225" spans="1:24" x14ac:dyDescent="0.25">
      <c r="A225" s="6"/>
      <c r="X225" s="1"/>
    </row>
    <row r="226" spans="1:24" x14ac:dyDescent="0.25">
      <c r="A226" s="6"/>
      <c r="X226" s="1"/>
    </row>
    <row r="227" spans="1:24" x14ac:dyDescent="0.25">
      <c r="A227" s="6"/>
      <c r="X227" s="1"/>
    </row>
    <row r="228" spans="1:24" x14ac:dyDescent="0.25">
      <c r="A228" s="6"/>
      <c r="X228" s="1"/>
    </row>
    <row r="229" spans="1:24" x14ac:dyDescent="0.25">
      <c r="A229" s="6"/>
      <c r="X229" s="1"/>
    </row>
    <row r="230" spans="1:24" x14ac:dyDescent="0.25">
      <c r="A230" s="6"/>
      <c r="X230" s="1"/>
    </row>
    <row r="231" spans="1:24" x14ac:dyDescent="0.25">
      <c r="A231" s="6"/>
      <c r="X231" s="1"/>
    </row>
    <row r="232" spans="1:24" x14ac:dyDescent="0.25">
      <c r="A232" s="6"/>
      <c r="X232" s="1"/>
    </row>
    <row r="233" spans="1:24" x14ac:dyDescent="0.25">
      <c r="A233" s="6"/>
      <c r="X233" s="1"/>
    </row>
    <row r="234" spans="1:24" x14ac:dyDescent="0.25">
      <c r="A234" s="6"/>
      <c r="X234" s="1"/>
    </row>
    <row r="235" spans="1:24" x14ac:dyDescent="0.25">
      <c r="A235" s="6"/>
      <c r="X235" s="1"/>
    </row>
    <row r="236" spans="1:24" x14ac:dyDescent="0.25">
      <c r="A236" s="6"/>
      <c r="X236" s="1"/>
    </row>
    <row r="237" spans="1:24" x14ac:dyDescent="0.25">
      <c r="A237" s="7"/>
      <c r="X237" s="1"/>
    </row>
    <row r="238" spans="1:24" x14ac:dyDescent="0.25">
      <c r="A238" s="6"/>
      <c r="X238" s="1"/>
    </row>
    <row r="239" spans="1:24" x14ac:dyDescent="0.25">
      <c r="A239" s="6"/>
      <c r="X239" s="1"/>
    </row>
    <row r="242" spans="1:24" x14ac:dyDescent="0.25">
      <c r="A242" s="6"/>
      <c r="X242" s="1"/>
    </row>
    <row r="243" spans="1:24" x14ac:dyDescent="0.25">
      <c r="A243" s="6"/>
      <c r="X243" s="1"/>
    </row>
    <row r="244" spans="1:24" x14ac:dyDescent="0.25">
      <c r="A244" s="6"/>
      <c r="X244" s="1"/>
    </row>
    <row r="245" spans="1:24" x14ac:dyDescent="0.25">
      <c r="A245" s="6"/>
      <c r="X245" s="1"/>
    </row>
    <row r="246" spans="1:24" x14ac:dyDescent="0.25">
      <c r="A246" s="6"/>
      <c r="X246" s="1"/>
    </row>
    <row r="247" spans="1:24" x14ac:dyDescent="0.25">
      <c r="A247" s="6"/>
      <c r="X247" s="1"/>
    </row>
    <row r="248" spans="1:24" x14ac:dyDescent="0.25">
      <c r="A248" s="6"/>
      <c r="X248" s="1"/>
    </row>
    <row r="249" spans="1:24" x14ac:dyDescent="0.25">
      <c r="A249" s="6"/>
      <c r="X249" s="1"/>
    </row>
    <row r="250" spans="1:24" x14ac:dyDescent="0.25">
      <c r="A250" s="6"/>
      <c r="X250" s="1"/>
    </row>
    <row r="251" spans="1:24" x14ac:dyDescent="0.25">
      <c r="A251" s="6"/>
      <c r="X251" s="1"/>
    </row>
    <row r="252" spans="1:24" x14ac:dyDescent="0.25">
      <c r="A252" s="6"/>
      <c r="X252" s="1"/>
    </row>
    <row r="253" spans="1:24" x14ac:dyDescent="0.25">
      <c r="A253" s="6"/>
      <c r="X253" s="1"/>
    </row>
    <row r="254" spans="1:24" x14ac:dyDescent="0.25">
      <c r="A254" s="7"/>
      <c r="X254" s="1"/>
    </row>
    <row r="255" spans="1:24" x14ac:dyDescent="0.25">
      <c r="A255" s="6"/>
      <c r="X255" s="1"/>
    </row>
    <row r="256" spans="1:24" x14ac:dyDescent="0.25">
      <c r="A256" s="6"/>
      <c r="X256" s="1"/>
    </row>
    <row r="260" spans="1:24" x14ac:dyDescent="0.25">
      <c r="A260" s="6"/>
      <c r="X260" s="1"/>
    </row>
    <row r="261" spans="1:24" x14ac:dyDescent="0.25">
      <c r="A261" s="6"/>
      <c r="X261" s="1"/>
    </row>
    <row r="262" spans="1:24" x14ac:dyDescent="0.25">
      <c r="A262" s="6"/>
      <c r="X262" s="1"/>
    </row>
    <row r="263" spans="1:24" x14ac:dyDescent="0.25">
      <c r="A263" s="6"/>
      <c r="X263" s="1"/>
    </row>
    <row r="264" spans="1:24" x14ac:dyDescent="0.25">
      <c r="A264" s="6"/>
      <c r="X264" s="1"/>
    </row>
    <row r="265" spans="1:24" x14ac:dyDescent="0.25">
      <c r="A265" s="6"/>
      <c r="X265" s="1"/>
    </row>
    <row r="266" spans="1:24" x14ac:dyDescent="0.25">
      <c r="A266" s="6"/>
      <c r="X266" s="1"/>
    </row>
    <row r="267" spans="1:24" x14ac:dyDescent="0.25">
      <c r="A267" s="6"/>
      <c r="X267" s="1"/>
    </row>
    <row r="268" spans="1:24" x14ac:dyDescent="0.25">
      <c r="A268" s="6"/>
      <c r="X268" s="1"/>
    </row>
    <row r="269" spans="1:24" x14ac:dyDescent="0.25">
      <c r="A269" s="6"/>
      <c r="X269" s="1"/>
    </row>
    <row r="270" spans="1:24" x14ac:dyDescent="0.25">
      <c r="A270" s="6"/>
      <c r="X270" s="1"/>
    </row>
    <row r="271" spans="1:24" x14ac:dyDescent="0.25">
      <c r="A271" s="6"/>
      <c r="X271" s="1"/>
    </row>
    <row r="272" spans="1:24" x14ac:dyDescent="0.25">
      <c r="A272" s="7"/>
      <c r="X272" s="1"/>
    </row>
    <row r="273" spans="1:24" x14ac:dyDescent="0.25">
      <c r="A273" s="6"/>
      <c r="X273" s="1"/>
    </row>
    <row r="274" spans="1:24" x14ac:dyDescent="0.25">
      <c r="A274" s="6"/>
      <c r="X274" s="1"/>
    </row>
    <row r="277" spans="1:24" x14ac:dyDescent="0.25">
      <c r="A277" s="6"/>
      <c r="X277" s="1"/>
    </row>
    <row r="278" spans="1:24" x14ac:dyDescent="0.25">
      <c r="A278" s="6"/>
      <c r="X278" s="1"/>
    </row>
    <row r="279" spans="1:24" x14ac:dyDescent="0.25">
      <c r="A279" s="6"/>
      <c r="X279" s="1"/>
    </row>
    <row r="280" spans="1:24" x14ac:dyDescent="0.25">
      <c r="A280" s="6"/>
      <c r="X280" s="1"/>
    </row>
    <row r="281" spans="1:24" x14ac:dyDescent="0.25">
      <c r="A281" s="6"/>
      <c r="X281" s="1"/>
    </row>
    <row r="282" spans="1:24" x14ac:dyDescent="0.25">
      <c r="A282" s="6"/>
      <c r="X282" s="1"/>
    </row>
    <row r="283" spans="1:24" x14ac:dyDescent="0.25">
      <c r="A283" s="6"/>
      <c r="X283" s="1"/>
    </row>
    <row r="284" spans="1:24" x14ac:dyDescent="0.25">
      <c r="A284" s="6"/>
      <c r="X284" s="1"/>
    </row>
    <row r="285" spans="1:24" x14ac:dyDescent="0.25">
      <c r="A285" s="6"/>
      <c r="X285" s="1"/>
    </row>
    <row r="286" spans="1:24" x14ac:dyDescent="0.25">
      <c r="A286" s="6"/>
      <c r="X286" s="1"/>
    </row>
    <row r="287" spans="1:24" x14ac:dyDescent="0.25">
      <c r="A287" s="6"/>
      <c r="X287" s="1"/>
    </row>
    <row r="288" spans="1:24" x14ac:dyDescent="0.25">
      <c r="A288" s="6"/>
      <c r="X288" s="1"/>
    </row>
    <row r="289" spans="1:24" x14ac:dyDescent="0.25">
      <c r="A289" s="7"/>
      <c r="X289" s="1"/>
    </row>
    <row r="290" spans="1:24" x14ac:dyDescent="0.25">
      <c r="A290" s="6"/>
      <c r="X290" s="1"/>
    </row>
    <row r="291" spans="1:24" x14ac:dyDescent="0.25">
      <c r="A291" s="6"/>
      <c r="X291" s="1"/>
    </row>
    <row r="295" spans="1:24" x14ac:dyDescent="0.25">
      <c r="A295" s="6"/>
      <c r="X295" s="1"/>
    </row>
    <row r="296" spans="1:24" x14ac:dyDescent="0.25">
      <c r="A296" s="6"/>
      <c r="X296" s="1"/>
    </row>
    <row r="297" spans="1:24" x14ac:dyDescent="0.25">
      <c r="A297" s="6"/>
      <c r="X297" s="1"/>
    </row>
    <row r="298" spans="1:24" x14ac:dyDescent="0.25">
      <c r="A298" s="6"/>
      <c r="X298" s="1"/>
    </row>
    <row r="299" spans="1:24" x14ac:dyDescent="0.25">
      <c r="A299" s="6"/>
      <c r="X299" s="1"/>
    </row>
    <row r="300" spans="1:24" x14ac:dyDescent="0.25">
      <c r="A300" s="6"/>
      <c r="X300" s="1"/>
    </row>
    <row r="301" spans="1:24" x14ac:dyDescent="0.25">
      <c r="A301" s="6"/>
      <c r="X301" s="1"/>
    </row>
    <row r="302" spans="1:24" x14ac:dyDescent="0.25">
      <c r="A302" s="6"/>
      <c r="X302" s="1"/>
    </row>
    <row r="303" spans="1:24" x14ac:dyDescent="0.25">
      <c r="A303" s="6"/>
      <c r="X303" s="1"/>
    </row>
    <row r="304" spans="1:24" x14ac:dyDescent="0.25">
      <c r="A304" s="6"/>
      <c r="X304" s="1"/>
    </row>
    <row r="305" spans="1:24" x14ac:dyDescent="0.25">
      <c r="A305" s="6"/>
      <c r="X305" s="1"/>
    </row>
    <row r="306" spans="1:24" x14ac:dyDescent="0.25">
      <c r="A306" s="6"/>
      <c r="X306" s="1"/>
    </row>
    <row r="307" spans="1:24" x14ac:dyDescent="0.25">
      <c r="A307" s="7"/>
      <c r="X307" s="1"/>
    </row>
    <row r="308" spans="1:24" x14ac:dyDescent="0.25">
      <c r="A308" s="6"/>
      <c r="X308" s="1"/>
    </row>
    <row r="309" spans="1:24" x14ac:dyDescent="0.25">
      <c r="A309" s="6"/>
      <c r="X309" s="1"/>
    </row>
    <row r="312" spans="1:24" x14ac:dyDescent="0.25">
      <c r="A312" s="6"/>
      <c r="X312" s="1"/>
    </row>
    <row r="313" spans="1:24" x14ac:dyDescent="0.25">
      <c r="A313" s="6"/>
      <c r="X313" s="1"/>
    </row>
    <row r="314" spans="1:24" x14ac:dyDescent="0.25">
      <c r="A314" s="6"/>
      <c r="X314" s="1"/>
    </row>
    <row r="315" spans="1:24" x14ac:dyDescent="0.25">
      <c r="A315" s="6"/>
      <c r="X315" s="1"/>
    </row>
    <row r="316" spans="1:24" x14ac:dyDescent="0.25">
      <c r="A316" s="6"/>
      <c r="X316" s="1"/>
    </row>
    <row r="317" spans="1:24" x14ac:dyDescent="0.25">
      <c r="A317" s="6"/>
      <c r="X317" s="1"/>
    </row>
    <row r="318" spans="1:24" x14ac:dyDescent="0.25">
      <c r="A318" s="6"/>
      <c r="X318" s="1"/>
    </row>
    <row r="319" spans="1:24" x14ac:dyDescent="0.25">
      <c r="A319" s="6"/>
      <c r="X319" s="1"/>
    </row>
    <row r="320" spans="1:24" x14ac:dyDescent="0.25">
      <c r="A320" s="6"/>
      <c r="X320" s="1"/>
    </row>
    <row r="321" spans="1:24" x14ac:dyDescent="0.25">
      <c r="A321" s="6"/>
      <c r="X321" s="1"/>
    </row>
    <row r="322" spans="1:24" x14ac:dyDescent="0.25">
      <c r="A322" s="6"/>
      <c r="X322" s="1"/>
    </row>
    <row r="323" spans="1:24" x14ac:dyDescent="0.25">
      <c r="A323" s="6"/>
      <c r="X323" s="1"/>
    </row>
    <row r="324" spans="1:24" x14ac:dyDescent="0.25">
      <c r="A324" s="7"/>
      <c r="X324" s="1"/>
    </row>
    <row r="325" spans="1:24" x14ac:dyDescent="0.25">
      <c r="A325" s="6"/>
      <c r="X325" s="1"/>
    </row>
    <row r="326" spans="1:24" x14ac:dyDescent="0.25">
      <c r="A326" s="6"/>
      <c r="X326" s="1"/>
    </row>
    <row r="330" spans="1:24" x14ac:dyDescent="0.25">
      <c r="A330" s="6"/>
      <c r="X330" s="1"/>
    </row>
    <row r="331" spans="1:24" x14ac:dyDescent="0.25">
      <c r="A331" s="6"/>
      <c r="X331" s="1"/>
    </row>
    <row r="332" spans="1:24" x14ac:dyDescent="0.25">
      <c r="A332" s="6"/>
      <c r="X332" s="1"/>
    </row>
    <row r="333" spans="1:24" x14ac:dyDescent="0.25">
      <c r="A333" s="6"/>
      <c r="X333" s="1"/>
    </row>
    <row r="334" spans="1:24" x14ac:dyDescent="0.25">
      <c r="A334" s="6"/>
      <c r="X334" s="1"/>
    </row>
    <row r="335" spans="1:24" x14ac:dyDescent="0.25">
      <c r="A335" s="6"/>
      <c r="X335" s="1"/>
    </row>
    <row r="336" spans="1:24" x14ac:dyDescent="0.25">
      <c r="A336" s="6"/>
      <c r="X336" s="1"/>
    </row>
    <row r="337" spans="1:24" x14ac:dyDescent="0.25">
      <c r="A337" s="6"/>
      <c r="X337" s="1"/>
    </row>
    <row r="338" spans="1:24" x14ac:dyDescent="0.25">
      <c r="A338" s="6"/>
      <c r="X338" s="1"/>
    </row>
    <row r="339" spans="1:24" x14ac:dyDescent="0.25">
      <c r="A339" s="6"/>
      <c r="X339" s="1"/>
    </row>
    <row r="340" spans="1:24" x14ac:dyDescent="0.25">
      <c r="A340" s="6"/>
      <c r="X340" s="1"/>
    </row>
    <row r="341" spans="1:24" x14ac:dyDescent="0.25">
      <c r="A341" s="6"/>
      <c r="X341" s="1"/>
    </row>
    <row r="342" spans="1:24" x14ac:dyDescent="0.25">
      <c r="A342" s="7"/>
      <c r="X342" s="1"/>
    </row>
    <row r="343" spans="1:24" x14ac:dyDescent="0.25">
      <c r="A343" s="6"/>
      <c r="X343" s="1"/>
    </row>
    <row r="344" spans="1:24" x14ac:dyDescent="0.25">
      <c r="A344" s="6"/>
      <c r="X344" s="1"/>
    </row>
    <row r="347" spans="1:24" x14ac:dyDescent="0.25">
      <c r="A347" s="6"/>
      <c r="X347" s="1"/>
    </row>
    <row r="348" spans="1:24" x14ac:dyDescent="0.25">
      <c r="A348" s="6"/>
      <c r="X348" s="1"/>
    </row>
    <row r="349" spans="1:24" x14ac:dyDescent="0.25">
      <c r="A349" s="6"/>
      <c r="X349" s="1"/>
    </row>
    <row r="350" spans="1:24" x14ac:dyDescent="0.25">
      <c r="A350" s="6"/>
      <c r="X350" s="1"/>
    </row>
    <row r="351" spans="1:24" x14ac:dyDescent="0.25">
      <c r="A351" s="6"/>
      <c r="X351" s="1"/>
    </row>
    <row r="352" spans="1:24" x14ac:dyDescent="0.25">
      <c r="A352" s="6"/>
      <c r="X352" s="1"/>
    </row>
    <row r="353" spans="1:24" x14ac:dyDescent="0.25">
      <c r="A353" s="6"/>
      <c r="X353" s="1"/>
    </row>
    <row r="354" spans="1:24" x14ac:dyDescent="0.25">
      <c r="A354" s="6"/>
      <c r="X354" s="1"/>
    </row>
    <row r="355" spans="1:24" x14ac:dyDescent="0.25">
      <c r="A355" s="6"/>
      <c r="X355" s="1"/>
    </row>
    <row r="356" spans="1:24" x14ac:dyDescent="0.25">
      <c r="A356" s="6"/>
      <c r="X356" s="1"/>
    </row>
    <row r="357" spans="1:24" x14ac:dyDescent="0.25">
      <c r="A357" s="6"/>
      <c r="X357" s="1"/>
    </row>
    <row r="358" spans="1:24" x14ac:dyDescent="0.25">
      <c r="A358" s="6"/>
      <c r="X358" s="1"/>
    </row>
    <row r="359" spans="1:24" x14ac:dyDescent="0.25">
      <c r="A359" s="7"/>
      <c r="X359" s="1"/>
    </row>
    <row r="360" spans="1:24" x14ac:dyDescent="0.25">
      <c r="A360" s="6"/>
      <c r="X360" s="1"/>
    </row>
    <row r="361" spans="1:24" x14ac:dyDescent="0.25">
      <c r="A361" s="6"/>
      <c r="X361" s="1"/>
    </row>
    <row r="365" spans="1:24" x14ac:dyDescent="0.25">
      <c r="A365" s="6"/>
      <c r="X365" s="1"/>
    </row>
    <row r="366" spans="1:24" x14ac:dyDescent="0.25">
      <c r="A366" s="6"/>
      <c r="X366" s="1"/>
    </row>
    <row r="367" spans="1:24" x14ac:dyDescent="0.25">
      <c r="A367" s="6"/>
      <c r="X367" s="1"/>
    </row>
    <row r="368" spans="1:24" x14ac:dyDescent="0.25">
      <c r="A368" s="6"/>
      <c r="X368" s="1"/>
    </row>
    <row r="369" spans="1:24" x14ac:dyDescent="0.25">
      <c r="A369" s="6"/>
      <c r="X369" s="1"/>
    </row>
    <row r="370" spans="1:24" x14ac:dyDescent="0.25">
      <c r="A370" s="6"/>
      <c r="X370" s="1"/>
    </row>
    <row r="371" spans="1:24" x14ac:dyDescent="0.25">
      <c r="A371" s="6"/>
      <c r="X371" s="1"/>
    </row>
    <row r="372" spans="1:24" x14ac:dyDescent="0.25">
      <c r="A372" s="6"/>
      <c r="X372" s="1"/>
    </row>
    <row r="373" spans="1:24" x14ac:dyDescent="0.25">
      <c r="A373" s="6"/>
      <c r="X373" s="1"/>
    </row>
    <row r="374" spans="1:24" x14ac:dyDescent="0.25">
      <c r="A374" s="6"/>
      <c r="X374" s="1"/>
    </row>
    <row r="375" spans="1:24" x14ac:dyDescent="0.25">
      <c r="A375" s="6"/>
      <c r="X375" s="1"/>
    </row>
    <row r="376" spans="1:24" x14ac:dyDescent="0.25">
      <c r="A376" s="6"/>
      <c r="X376" s="1"/>
    </row>
    <row r="377" spans="1:24" x14ac:dyDescent="0.25">
      <c r="A377" s="7"/>
      <c r="X377" s="1"/>
    </row>
    <row r="378" spans="1:24" x14ac:dyDescent="0.25">
      <c r="A378" s="6"/>
      <c r="X378" s="1"/>
    </row>
    <row r="379" spans="1:24" x14ac:dyDescent="0.25">
      <c r="A379" s="6"/>
      <c r="X379" s="1"/>
    </row>
    <row r="382" spans="1:24" x14ac:dyDescent="0.25">
      <c r="A382" s="6"/>
      <c r="X382" s="1"/>
    </row>
    <row r="383" spans="1:24" x14ac:dyDescent="0.25">
      <c r="A383" s="6"/>
      <c r="X383" s="1"/>
    </row>
    <row r="384" spans="1:24" x14ac:dyDescent="0.25">
      <c r="A384" s="6"/>
      <c r="X384" s="1"/>
    </row>
    <row r="385" spans="1:24" x14ac:dyDescent="0.25">
      <c r="A385" s="6"/>
      <c r="X385" s="1"/>
    </row>
    <row r="386" spans="1:24" x14ac:dyDescent="0.25">
      <c r="A386" s="6"/>
      <c r="X386" s="1"/>
    </row>
    <row r="387" spans="1:24" x14ac:dyDescent="0.25">
      <c r="A387" s="6"/>
      <c r="X387" s="1"/>
    </row>
    <row r="388" spans="1:24" x14ac:dyDescent="0.25">
      <c r="A388" s="6"/>
      <c r="X388" s="1"/>
    </row>
    <row r="389" spans="1:24" x14ac:dyDescent="0.25">
      <c r="A389" s="6"/>
      <c r="X389" s="1"/>
    </row>
    <row r="390" spans="1:24" x14ac:dyDescent="0.25">
      <c r="A390" s="6"/>
      <c r="X390" s="1"/>
    </row>
    <row r="391" spans="1:24" x14ac:dyDescent="0.25">
      <c r="A391" s="6"/>
      <c r="X391" s="1"/>
    </row>
    <row r="392" spans="1:24" x14ac:dyDescent="0.25">
      <c r="A392" s="6"/>
      <c r="X392" s="1"/>
    </row>
    <row r="393" spans="1:24" x14ac:dyDescent="0.25">
      <c r="A393" s="6"/>
      <c r="X393" s="1"/>
    </row>
    <row r="394" spans="1:24" x14ac:dyDescent="0.25">
      <c r="A394" s="7"/>
      <c r="X394" s="1"/>
    </row>
    <row r="395" spans="1:24" x14ac:dyDescent="0.25">
      <c r="A395" s="6"/>
      <c r="X395" s="1"/>
    </row>
    <row r="396" spans="1:24" x14ac:dyDescent="0.25">
      <c r="A396" s="6"/>
      <c r="X396" s="1"/>
    </row>
    <row r="400" spans="1:24" x14ac:dyDescent="0.25">
      <c r="A400" s="6"/>
      <c r="X400" s="1"/>
    </row>
    <row r="401" spans="1:24" x14ac:dyDescent="0.25">
      <c r="A401" s="6"/>
      <c r="X401" s="1"/>
    </row>
    <row r="402" spans="1:24" x14ac:dyDescent="0.25">
      <c r="A402" s="6"/>
      <c r="X402" s="1"/>
    </row>
    <row r="403" spans="1:24" x14ac:dyDescent="0.25">
      <c r="A403" s="6"/>
      <c r="X403" s="1"/>
    </row>
    <row r="404" spans="1:24" x14ac:dyDescent="0.25">
      <c r="A404" s="6"/>
      <c r="X404" s="1"/>
    </row>
    <row r="405" spans="1:24" x14ac:dyDescent="0.25">
      <c r="A405" s="6"/>
      <c r="X405" s="1"/>
    </row>
    <row r="406" spans="1:24" x14ac:dyDescent="0.25">
      <c r="A406" s="6"/>
      <c r="X406" s="1"/>
    </row>
    <row r="407" spans="1:24" x14ac:dyDescent="0.25">
      <c r="A407" s="6"/>
      <c r="X407" s="1"/>
    </row>
    <row r="408" spans="1:24" x14ac:dyDescent="0.25">
      <c r="A408" s="6"/>
      <c r="X408" s="1"/>
    </row>
    <row r="409" spans="1:24" x14ac:dyDescent="0.25">
      <c r="A409" s="6"/>
      <c r="X409" s="1"/>
    </row>
    <row r="410" spans="1:24" x14ac:dyDescent="0.25">
      <c r="A410" s="6"/>
      <c r="X410" s="1"/>
    </row>
    <row r="411" spans="1:24" x14ac:dyDescent="0.25">
      <c r="A411" s="6"/>
      <c r="X411" s="1"/>
    </row>
    <row r="412" spans="1:24" x14ac:dyDescent="0.25">
      <c r="A412" s="7"/>
      <c r="X412" s="1"/>
    </row>
    <row r="413" spans="1:24" x14ac:dyDescent="0.25">
      <c r="A413" s="6"/>
      <c r="X413" s="1"/>
    </row>
    <row r="414" spans="1:24" x14ac:dyDescent="0.25">
      <c r="A414" s="6"/>
      <c r="X414" s="1"/>
    </row>
    <row r="417" spans="1:24" x14ac:dyDescent="0.25">
      <c r="A417" s="6"/>
      <c r="X417" s="1"/>
    </row>
    <row r="418" spans="1:24" x14ac:dyDescent="0.25">
      <c r="A418" s="6"/>
      <c r="X418" s="1"/>
    </row>
    <row r="419" spans="1:24" x14ac:dyDescent="0.25">
      <c r="A419" s="6"/>
      <c r="X419" s="1"/>
    </row>
    <row r="420" spans="1:24" x14ac:dyDescent="0.25">
      <c r="A420" s="6"/>
      <c r="X420" s="1"/>
    </row>
    <row r="421" spans="1:24" x14ac:dyDescent="0.25">
      <c r="A421" s="6"/>
      <c r="X421" s="1"/>
    </row>
    <row r="422" spans="1:24" x14ac:dyDescent="0.25">
      <c r="A422" s="6"/>
      <c r="X422" s="1"/>
    </row>
    <row r="423" spans="1:24" x14ac:dyDescent="0.25">
      <c r="A423" s="6"/>
      <c r="X423" s="1"/>
    </row>
    <row r="424" spans="1:24" x14ac:dyDescent="0.25">
      <c r="A424" s="6"/>
      <c r="X424" s="1"/>
    </row>
    <row r="425" spans="1:24" x14ac:dyDescent="0.25">
      <c r="A425" s="6"/>
      <c r="X425" s="1"/>
    </row>
    <row r="426" spans="1:24" x14ac:dyDescent="0.25">
      <c r="A426" s="6"/>
      <c r="X426" s="1"/>
    </row>
    <row r="427" spans="1:24" x14ac:dyDescent="0.25">
      <c r="A427" s="6"/>
      <c r="X427" s="1"/>
    </row>
    <row r="428" spans="1:24" x14ac:dyDescent="0.25">
      <c r="A428" s="6"/>
      <c r="X428" s="1"/>
    </row>
    <row r="429" spans="1:24" x14ac:dyDescent="0.25">
      <c r="A429" s="7"/>
      <c r="X429" s="1"/>
    </row>
    <row r="430" spans="1:24" x14ac:dyDescent="0.25">
      <c r="A430" s="6"/>
      <c r="X430" s="1"/>
    </row>
    <row r="431" spans="1:24" x14ac:dyDescent="0.25">
      <c r="A431" s="6"/>
      <c r="X431" s="1"/>
    </row>
    <row r="434" spans="1:24" x14ac:dyDescent="0.25">
      <c r="A434" s="6"/>
      <c r="X434" s="1"/>
    </row>
    <row r="435" spans="1:24" x14ac:dyDescent="0.25">
      <c r="A435" s="6"/>
      <c r="X435" s="1"/>
    </row>
    <row r="436" spans="1:24" x14ac:dyDescent="0.25">
      <c r="A436" s="6"/>
      <c r="X436" s="1"/>
    </row>
    <row r="437" spans="1:24" x14ac:dyDescent="0.25">
      <c r="A437" s="6"/>
      <c r="X437" s="1"/>
    </row>
    <row r="438" spans="1:24" x14ac:dyDescent="0.25">
      <c r="A438" s="6"/>
      <c r="X438" s="1"/>
    </row>
    <row r="439" spans="1:24" x14ac:dyDescent="0.25">
      <c r="A439" s="6"/>
      <c r="X439" s="1"/>
    </row>
    <row r="440" spans="1:24" x14ac:dyDescent="0.25">
      <c r="A440" s="6"/>
      <c r="X440" s="1"/>
    </row>
    <row r="441" spans="1:24" x14ac:dyDescent="0.25">
      <c r="A441" s="6"/>
      <c r="X441" s="1"/>
    </row>
    <row r="442" spans="1:24" x14ac:dyDescent="0.25">
      <c r="A442" s="6"/>
      <c r="X442" s="1"/>
    </row>
    <row r="443" spans="1:24" x14ac:dyDescent="0.25">
      <c r="A443" s="6"/>
      <c r="X443" s="1"/>
    </row>
    <row r="444" spans="1:24" x14ac:dyDescent="0.25">
      <c r="A444" s="6"/>
      <c r="X444" s="1"/>
    </row>
    <row r="445" spans="1:24" x14ac:dyDescent="0.25">
      <c r="A445" s="6"/>
      <c r="X445" s="1"/>
    </row>
    <row r="446" spans="1:24" x14ac:dyDescent="0.25">
      <c r="A446" s="7"/>
      <c r="X446" s="1"/>
    </row>
    <row r="447" spans="1:24" x14ac:dyDescent="0.25">
      <c r="A447" s="6"/>
      <c r="X447" s="1"/>
    </row>
    <row r="448" spans="1:24" x14ac:dyDescent="0.25">
      <c r="A448" s="6"/>
      <c r="X448" s="1"/>
    </row>
    <row r="451" spans="1:24" x14ac:dyDescent="0.25">
      <c r="A451" s="6"/>
      <c r="X451" s="1"/>
    </row>
    <row r="452" spans="1:24" x14ac:dyDescent="0.25">
      <c r="A452" s="6"/>
      <c r="X452" s="1"/>
    </row>
    <row r="453" spans="1:24" x14ac:dyDescent="0.25">
      <c r="A453" s="6"/>
      <c r="X453" s="1"/>
    </row>
    <row r="454" spans="1:24" x14ac:dyDescent="0.25">
      <c r="A454" s="6"/>
      <c r="X454" s="1"/>
    </row>
    <row r="455" spans="1:24" x14ac:dyDescent="0.25">
      <c r="A455" s="6"/>
      <c r="X455" s="1"/>
    </row>
    <row r="456" spans="1:24" x14ac:dyDescent="0.25">
      <c r="A456" s="6"/>
      <c r="X456" s="1"/>
    </row>
    <row r="457" spans="1:24" x14ac:dyDescent="0.25">
      <c r="A457" s="6"/>
      <c r="X457" s="1"/>
    </row>
    <row r="458" spans="1:24" x14ac:dyDescent="0.25">
      <c r="A458" s="6"/>
      <c r="X458" s="1"/>
    </row>
    <row r="459" spans="1:24" x14ac:dyDescent="0.25">
      <c r="A459" s="6"/>
      <c r="X459" s="1"/>
    </row>
    <row r="460" spans="1:24" x14ac:dyDescent="0.25">
      <c r="A460" s="6"/>
      <c r="X460" s="1"/>
    </row>
    <row r="461" spans="1:24" x14ac:dyDescent="0.25">
      <c r="A461" s="6"/>
      <c r="X461" s="1"/>
    </row>
    <row r="462" spans="1:24" x14ac:dyDescent="0.25">
      <c r="A462" s="6"/>
      <c r="X462" s="1"/>
    </row>
    <row r="463" spans="1:24" x14ac:dyDescent="0.25">
      <c r="A463" s="7"/>
      <c r="X463" s="1"/>
    </row>
    <row r="464" spans="1:24" x14ac:dyDescent="0.25">
      <c r="A464" s="6"/>
      <c r="X464" s="1"/>
    </row>
    <row r="465" spans="1:24" x14ac:dyDescent="0.25">
      <c r="A465" s="6"/>
      <c r="X465" s="1"/>
    </row>
    <row r="468" spans="1:24" x14ac:dyDescent="0.25">
      <c r="A468" s="6"/>
      <c r="X468" s="1"/>
    </row>
    <row r="469" spans="1:24" x14ac:dyDescent="0.25">
      <c r="A469" s="6"/>
      <c r="X469" s="1"/>
    </row>
    <row r="470" spans="1:24" x14ac:dyDescent="0.25">
      <c r="A470" s="6"/>
      <c r="X470" s="1"/>
    </row>
    <row r="471" spans="1:24" x14ac:dyDescent="0.25">
      <c r="A471" s="6"/>
      <c r="X471" s="1"/>
    </row>
    <row r="472" spans="1:24" x14ac:dyDescent="0.25">
      <c r="A472" s="6"/>
      <c r="X472" s="1"/>
    </row>
    <row r="473" spans="1:24" x14ac:dyDescent="0.25">
      <c r="A473" s="6"/>
      <c r="X473" s="1"/>
    </row>
    <row r="474" spans="1:24" x14ac:dyDescent="0.25">
      <c r="A474" s="6"/>
      <c r="X474" s="1"/>
    </row>
    <row r="475" spans="1:24" x14ac:dyDescent="0.25">
      <c r="A475" s="6"/>
      <c r="X475" s="1"/>
    </row>
    <row r="476" spans="1:24" x14ac:dyDescent="0.25">
      <c r="A476" s="6"/>
      <c r="X476" s="1"/>
    </row>
    <row r="477" spans="1:24" x14ac:dyDescent="0.25">
      <c r="A477" s="6"/>
      <c r="X477" s="1"/>
    </row>
    <row r="478" spans="1:24" x14ac:dyDescent="0.25">
      <c r="A478" s="6"/>
      <c r="X478" s="1"/>
    </row>
    <row r="479" spans="1:24" x14ac:dyDescent="0.25">
      <c r="A479" s="6"/>
      <c r="X479" s="1"/>
    </row>
    <row r="480" spans="1:24" x14ac:dyDescent="0.25">
      <c r="A480" s="7"/>
      <c r="X480" s="1"/>
    </row>
    <row r="481" spans="1:24" x14ac:dyDescent="0.25">
      <c r="A481" s="6"/>
      <c r="X481" s="1"/>
    </row>
    <row r="482" spans="1:24" x14ac:dyDescent="0.25">
      <c r="A482" s="6"/>
      <c r="X482" s="1"/>
    </row>
    <row r="485" spans="1:24" x14ac:dyDescent="0.25">
      <c r="A485" s="6"/>
      <c r="X485" s="1"/>
    </row>
    <row r="486" spans="1:24" x14ac:dyDescent="0.25">
      <c r="A486" s="6"/>
      <c r="X486" s="1"/>
    </row>
    <row r="487" spans="1:24" x14ac:dyDescent="0.25">
      <c r="A487" s="6"/>
      <c r="X487" s="1"/>
    </row>
    <row r="488" spans="1:24" x14ac:dyDescent="0.25">
      <c r="A488" s="6"/>
      <c r="X488" s="1"/>
    </row>
    <row r="489" spans="1:24" x14ac:dyDescent="0.25">
      <c r="A489" s="6"/>
      <c r="X489" s="1"/>
    </row>
    <row r="490" spans="1:24" x14ac:dyDescent="0.25">
      <c r="A490" s="6"/>
      <c r="X490" s="1"/>
    </row>
    <row r="491" spans="1:24" x14ac:dyDescent="0.25">
      <c r="A491" s="6"/>
      <c r="X491" s="1"/>
    </row>
    <row r="492" spans="1:24" x14ac:dyDescent="0.25">
      <c r="A492" s="6"/>
      <c r="X492" s="1"/>
    </row>
    <row r="493" spans="1:24" x14ac:dyDescent="0.25">
      <c r="A493" s="6"/>
      <c r="X493" s="1"/>
    </row>
    <row r="494" spans="1:24" x14ac:dyDescent="0.25">
      <c r="A494" s="6"/>
      <c r="X494" s="1"/>
    </row>
    <row r="495" spans="1:24" x14ac:dyDescent="0.25">
      <c r="A495" s="6"/>
      <c r="X495" s="1"/>
    </row>
    <row r="496" spans="1:24" x14ac:dyDescent="0.25">
      <c r="A496" s="6"/>
      <c r="X496" s="1"/>
    </row>
    <row r="497" spans="1:24" x14ac:dyDescent="0.25">
      <c r="A497" s="7"/>
      <c r="X497" s="1"/>
    </row>
    <row r="498" spans="1:24" x14ac:dyDescent="0.25">
      <c r="A498" s="6"/>
      <c r="X498" s="1"/>
    </row>
    <row r="499" spans="1:24" x14ac:dyDescent="0.25">
      <c r="A499" s="6"/>
      <c r="X499" s="1"/>
    </row>
    <row r="502" spans="1:24" x14ac:dyDescent="0.25">
      <c r="A502" s="6"/>
      <c r="X502" s="1"/>
    </row>
    <row r="503" spans="1:24" x14ac:dyDescent="0.25">
      <c r="A503" s="6"/>
      <c r="X503" s="1"/>
    </row>
    <row r="504" spans="1:24" x14ac:dyDescent="0.25">
      <c r="A504" s="6"/>
      <c r="X504" s="1"/>
    </row>
    <row r="505" spans="1:24" x14ac:dyDescent="0.25">
      <c r="A505" s="6"/>
      <c r="X505" s="1"/>
    </row>
    <row r="506" spans="1:24" x14ac:dyDescent="0.25">
      <c r="A506" s="6"/>
      <c r="X506" s="1"/>
    </row>
    <row r="507" spans="1:24" x14ac:dyDescent="0.25">
      <c r="A507" s="6"/>
      <c r="X507" s="1"/>
    </row>
    <row r="508" spans="1:24" x14ac:dyDescent="0.25">
      <c r="A508" s="6"/>
      <c r="X508" s="1"/>
    </row>
    <row r="509" spans="1:24" x14ac:dyDescent="0.25">
      <c r="A509" s="6"/>
      <c r="X509" s="1"/>
    </row>
    <row r="510" spans="1:24" x14ac:dyDescent="0.25">
      <c r="A510" s="6"/>
      <c r="X510" s="1"/>
    </row>
    <row r="511" spans="1:24" x14ac:dyDescent="0.25">
      <c r="A511" s="6"/>
      <c r="X511" s="1"/>
    </row>
    <row r="512" spans="1:24" x14ac:dyDescent="0.25">
      <c r="A512" s="6"/>
      <c r="X512" s="1"/>
    </row>
    <row r="513" spans="1:24" x14ac:dyDescent="0.25">
      <c r="A513" s="6"/>
      <c r="X513" s="1"/>
    </row>
    <row r="514" spans="1:24" x14ac:dyDescent="0.25">
      <c r="A514" s="7"/>
      <c r="X514" s="1"/>
    </row>
    <row r="515" spans="1:24" x14ac:dyDescent="0.25">
      <c r="A515" s="6"/>
      <c r="X515" s="1"/>
    </row>
    <row r="516" spans="1:24" x14ac:dyDescent="0.25">
      <c r="A516" s="6"/>
      <c r="X516" s="1"/>
    </row>
    <row r="519" spans="1:24" x14ac:dyDescent="0.25">
      <c r="A519" s="6"/>
      <c r="X519" s="1"/>
    </row>
    <row r="520" spans="1:24" x14ac:dyDescent="0.25">
      <c r="A520" s="6"/>
      <c r="X520" s="1"/>
    </row>
    <row r="521" spans="1:24" x14ac:dyDescent="0.25">
      <c r="A521" s="6"/>
      <c r="X521" s="1"/>
    </row>
    <row r="522" spans="1:24" x14ac:dyDescent="0.25">
      <c r="A522" s="6"/>
      <c r="X522" s="1"/>
    </row>
    <row r="523" spans="1:24" x14ac:dyDescent="0.25">
      <c r="A523" s="6"/>
      <c r="X523" s="1"/>
    </row>
    <row r="524" spans="1:24" x14ac:dyDescent="0.25">
      <c r="A524" s="6"/>
      <c r="X524" s="1"/>
    </row>
    <row r="525" spans="1:24" x14ac:dyDescent="0.25">
      <c r="A525" s="6"/>
      <c r="X525" s="1"/>
    </row>
    <row r="526" spans="1:24" x14ac:dyDescent="0.25">
      <c r="A526" s="6"/>
      <c r="X526" s="1"/>
    </row>
    <row r="527" spans="1:24" x14ac:dyDescent="0.25">
      <c r="A527" s="6"/>
      <c r="X527" s="1"/>
    </row>
    <row r="528" spans="1:24" x14ac:dyDescent="0.25">
      <c r="A528" s="6"/>
      <c r="X528" s="1"/>
    </row>
    <row r="529" spans="1:24" x14ac:dyDescent="0.25">
      <c r="A529" s="6"/>
      <c r="X529" s="1"/>
    </row>
    <row r="530" spans="1:24" x14ac:dyDescent="0.25">
      <c r="A530" s="6"/>
      <c r="X530" s="1"/>
    </row>
    <row r="531" spans="1:24" x14ac:dyDescent="0.25">
      <c r="A531" s="7"/>
      <c r="X531" s="1"/>
    </row>
    <row r="532" spans="1:24" x14ac:dyDescent="0.25">
      <c r="A532" s="6"/>
      <c r="X532" s="1"/>
    </row>
    <row r="533" spans="1:24" x14ac:dyDescent="0.25">
      <c r="A533" s="6"/>
      <c r="X533" s="1"/>
    </row>
    <row r="536" spans="1:24" x14ac:dyDescent="0.25">
      <c r="A536" s="6"/>
      <c r="X536" s="1"/>
    </row>
    <row r="537" spans="1:24" x14ac:dyDescent="0.25">
      <c r="A537" s="6"/>
      <c r="X537" s="1"/>
    </row>
    <row r="538" spans="1:24" x14ac:dyDescent="0.25">
      <c r="A538" s="6"/>
      <c r="X538" s="1"/>
    </row>
    <row r="539" spans="1:24" x14ac:dyDescent="0.25">
      <c r="A539" s="6"/>
      <c r="X539" s="1"/>
    </row>
    <row r="540" spans="1:24" x14ac:dyDescent="0.25">
      <c r="A540" s="6"/>
      <c r="X540" s="1"/>
    </row>
    <row r="541" spans="1:24" x14ac:dyDescent="0.25">
      <c r="A541" s="6"/>
      <c r="X541" s="1"/>
    </row>
    <row r="542" spans="1:24" x14ac:dyDescent="0.25">
      <c r="A542" s="6"/>
      <c r="X542" s="1"/>
    </row>
    <row r="543" spans="1:24" x14ac:dyDescent="0.25">
      <c r="A543" s="6"/>
      <c r="X543" s="1"/>
    </row>
    <row r="544" spans="1:24" x14ac:dyDescent="0.25">
      <c r="A544" s="6"/>
      <c r="X544" s="1"/>
    </row>
    <row r="545" spans="1:24" x14ac:dyDescent="0.25">
      <c r="A545" s="6"/>
      <c r="X545" s="1"/>
    </row>
    <row r="546" spans="1:24" x14ac:dyDescent="0.25">
      <c r="A546" s="6"/>
      <c r="X546" s="1"/>
    </row>
    <row r="547" spans="1:24" x14ac:dyDescent="0.25">
      <c r="A547" s="6"/>
      <c r="X547" s="1"/>
    </row>
    <row r="548" spans="1:24" x14ac:dyDescent="0.25">
      <c r="A548" s="7"/>
      <c r="X548" s="1"/>
    </row>
    <row r="549" spans="1:24" x14ac:dyDescent="0.25">
      <c r="A549" s="6"/>
      <c r="X549" s="1"/>
    </row>
    <row r="550" spans="1:24" x14ac:dyDescent="0.25">
      <c r="A550" s="6"/>
      <c r="X550" s="1"/>
    </row>
    <row r="553" spans="1:24" x14ac:dyDescent="0.25">
      <c r="A553" s="6"/>
      <c r="X553" s="1"/>
    </row>
    <row r="554" spans="1:24" x14ac:dyDescent="0.25">
      <c r="A554" s="6"/>
      <c r="X554" s="1"/>
    </row>
    <row r="555" spans="1:24" x14ac:dyDescent="0.25">
      <c r="A555" s="6"/>
      <c r="X555" s="1"/>
    </row>
    <row r="556" spans="1:24" x14ac:dyDescent="0.25">
      <c r="A556" s="6"/>
      <c r="X556" s="1"/>
    </row>
    <row r="557" spans="1:24" x14ac:dyDescent="0.25">
      <c r="A557" s="6"/>
      <c r="X557" s="1"/>
    </row>
    <row r="558" spans="1:24" x14ac:dyDescent="0.25">
      <c r="A558" s="6"/>
      <c r="X558" s="1"/>
    </row>
    <row r="559" spans="1:24" x14ac:dyDescent="0.25">
      <c r="A559" s="6"/>
      <c r="X559" s="1"/>
    </row>
    <row r="560" spans="1:24" x14ac:dyDescent="0.25">
      <c r="A560" s="6"/>
      <c r="X560" s="1"/>
    </row>
    <row r="561" spans="1:24" x14ac:dyDescent="0.25">
      <c r="A561" s="6"/>
      <c r="X561" s="1"/>
    </row>
    <row r="562" spans="1:24" x14ac:dyDescent="0.25">
      <c r="A562" s="6"/>
      <c r="X562" s="1"/>
    </row>
    <row r="563" spans="1:24" x14ac:dyDescent="0.25">
      <c r="A563" s="6"/>
      <c r="X563" s="1"/>
    </row>
    <row r="564" spans="1:24" x14ac:dyDescent="0.25">
      <c r="A564" s="6"/>
      <c r="X564" s="1"/>
    </row>
    <row r="565" spans="1:24" x14ac:dyDescent="0.25">
      <c r="A565" s="7"/>
      <c r="X565" s="1"/>
    </row>
    <row r="566" spans="1:24" x14ac:dyDescent="0.25">
      <c r="A566" s="6"/>
      <c r="X566" s="1"/>
    </row>
    <row r="567" spans="1:24" x14ac:dyDescent="0.25">
      <c r="A567" s="6"/>
      <c r="X567" s="1"/>
    </row>
    <row r="570" spans="1:24" x14ac:dyDescent="0.25">
      <c r="A570" s="6"/>
      <c r="X570" s="1"/>
    </row>
    <row r="571" spans="1:24" x14ac:dyDescent="0.25">
      <c r="A571" s="6"/>
      <c r="X571" s="1"/>
    </row>
    <row r="572" spans="1:24" x14ac:dyDescent="0.25">
      <c r="A572" s="6"/>
      <c r="X572" s="1"/>
    </row>
    <row r="573" spans="1:24" x14ac:dyDescent="0.25">
      <c r="A573" s="6"/>
      <c r="X573" s="1"/>
    </row>
    <row r="574" spans="1:24" x14ac:dyDescent="0.25">
      <c r="A574" s="6"/>
      <c r="X574" s="1"/>
    </row>
    <row r="575" spans="1:24" x14ac:dyDescent="0.25">
      <c r="A575" s="6"/>
      <c r="X575" s="1"/>
    </row>
    <row r="576" spans="1:24" x14ac:dyDescent="0.25">
      <c r="A576" s="6"/>
      <c r="X576" s="1"/>
    </row>
    <row r="577" spans="1:24" x14ac:dyDescent="0.25">
      <c r="A577" s="6"/>
      <c r="X577" s="1"/>
    </row>
    <row r="578" spans="1:24" x14ac:dyDescent="0.25">
      <c r="A578" s="6"/>
      <c r="X578" s="1"/>
    </row>
    <row r="579" spans="1:24" x14ac:dyDescent="0.25">
      <c r="A579" s="6"/>
      <c r="X579" s="1"/>
    </row>
    <row r="580" spans="1:24" x14ac:dyDescent="0.25">
      <c r="A580" s="6"/>
      <c r="X580" s="1"/>
    </row>
    <row r="581" spans="1:24" x14ac:dyDescent="0.25">
      <c r="A581" s="6"/>
      <c r="X581" s="1"/>
    </row>
    <row r="582" spans="1:24" x14ac:dyDescent="0.25">
      <c r="A582" s="7"/>
      <c r="X582" s="1"/>
    </row>
    <row r="583" spans="1:24" x14ac:dyDescent="0.25">
      <c r="A583" s="6"/>
      <c r="X583" s="1"/>
    </row>
    <row r="584" spans="1:24" x14ac:dyDescent="0.25">
      <c r="A584" s="6"/>
      <c r="X584" s="1"/>
    </row>
    <row r="587" spans="1:24" x14ac:dyDescent="0.25">
      <c r="A587" s="6"/>
      <c r="X587" s="1"/>
    </row>
    <row r="588" spans="1:24" x14ac:dyDescent="0.25">
      <c r="A588" s="6"/>
      <c r="X588" s="1"/>
    </row>
    <row r="589" spans="1:24" x14ac:dyDescent="0.25">
      <c r="A589" s="6"/>
      <c r="X589" s="1"/>
    </row>
    <row r="590" spans="1:24" x14ac:dyDescent="0.25">
      <c r="A590" s="6"/>
      <c r="X590" s="1"/>
    </row>
    <row r="591" spans="1:24" x14ac:dyDescent="0.25">
      <c r="A591" s="6"/>
      <c r="X591" s="1"/>
    </row>
    <row r="592" spans="1:24" x14ac:dyDescent="0.25">
      <c r="A592" s="6"/>
      <c r="X592" s="1"/>
    </row>
    <row r="593" spans="1:24" x14ac:dyDescent="0.25">
      <c r="A593" s="6"/>
      <c r="X593" s="1"/>
    </row>
    <row r="594" spans="1:24" x14ac:dyDescent="0.25">
      <c r="A594" s="6"/>
      <c r="X594" s="1"/>
    </row>
    <row r="595" spans="1:24" x14ac:dyDescent="0.25">
      <c r="A595" s="6"/>
      <c r="X595" s="1"/>
    </row>
    <row r="596" spans="1:24" x14ac:dyDescent="0.25">
      <c r="A596" s="6"/>
      <c r="X596" s="1"/>
    </row>
    <row r="597" spans="1:24" x14ac:dyDescent="0.25">
      <c r="A597" s="6"/>
      <c r="X597" s="1"/>
    </row>
    <row r="598" spans="1:24" x14ac:dyDescent="0.25">
      <c r="A598" s="6"/>
      <c r="X598" s="1"/>
    </row>
    <row r="599" spans="1:24" x14ac:dyDescent="0.25">
      <c r="A599" s="7"/>
      <c r="X599" s="1"/>
    </row>
    <row r="600" spans="1:24" x14ac:dyDescent="0.25">
      <c r="A600" s="6"/>
      <c r="X600" s="1"/>
    </row>
    <row r="601" spans="1:24" x14ac:dyDescent="0.25">
      <c r="A601" s="6"/>
      <c r="X601" s="1"/>
    </row>
    <row r="603" spans="1:24" x14ac:dyDescent="0.25">
      <c r="A603" s="6"/>
      <c r="X603" s="1"/>
    </row>
    <row r="604" spans="1:24" x14ac:dyDescent="0.25">
      <c r="A604" s="6"/>
      <c r="X604" s="1"/>
    </row>
    <row r="605" spans="1:24" x14ac:dyDescent="0.25">
      <c r="A605" s="6"/>
      <c r="X605" s="1"/>
    </row>
    <row r="606" spans="1:24" x14ac:dyDescent="0.25">
      <c r="A606" s="6"/>
      <c r="X606" s="1"/>
    </row>
    <row r="607" spans="1:24" x14ac:dyDescent="0.25">
      <c r="A607" s="6"/>
      <c r="X607" s="1"/>
    </row>
    <row r="608" spans="1:24" x14ac:dyDescent="0.25">
      <c r="A608" s="6"/>
      <c r="X608" s="1"/>
    </row>
    <row r="609" spans="1:24" x14ac:dyDescent="0.25">
      <c r="A609" s="6"/>
      <c r="X609" s="1"/>
    </row>
    <row r="610" spans="1:24" x14ac:dyDescent="0.25">
      <c r="A610" s="6"/>
      <c r="X610" s="1"/>
    </row>
    <row r="611" spans="1:24" x14ac:dyDescent="0.25">
      <c r="A611" s="6"/>
      <c r="X611" s="1"/>
    </row>
    <row r="612" spans="1:24" x14ac:dyDescent="0.25">
      <c r="A612" s="6"/>
      <c r="X612" s="1"/>
    </row>
    <row r="613" spans="1:24" x14ac:dyDescent="0.25">
      <c r="A613" s="6"/>
      <c r="X613" s="1"/>
    </row>
    <row r="614" spans="1:24" x14ac:dyDescent="0.25">
      <c r="A614" s="6"/>
      <c r="X614" s="1"/>
    </row>
    <row r="615" spans="1:24" x14ac:dyDescent="0.25">
      <c r="A615" s="7"/>
      <c r="X615" s="1"/>
    </row>
    <row r="616" spans="1:24" x14ac:dyDescent="0.25">
      <c r="A616" s="6"/>
      <c r="X616" s="1"/>
    </row>
    <row r="617" spans="1:24" x14ac:dyDescent="0.25">
      <c r="A617" s="6"/>
      <c r="X617" s="1"/>
    </row>
  </sheetData>
  <mergeCells count="7">
    <mergeCell ref="A1:AD1"/>
    <mergeCell ref="W4:X4"/>
    <mergeCell ref="Z4:AA4"/>
    <mergeCell ref="AC4:AD4"/>
    <mergeCell ref="W5:X5"/>
    <mergeCell ref="Z5:AA5"/>
    <mergeCell ref="AC5:AD5"/>
  </mergeCells>
  <conditionalFormatting sqref="U8:U38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:V4 V6:V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8:V3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V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I8">
    <cfRule type="colorScale" priority="37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9:I9">
    <cfRule type="colorScale" priority="37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0:I10">
    <cfRule type="colorScale" priority="37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1:I11">
    <cfRule type="colorScale" priority="37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2:I12">
    <cfRule type="colorScale" priority="38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3:I13">
    <cfRule type="colorScale" priority="38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4:I14">
    <cfRule type="colorScale" priority="38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5:I15">
    <cfRule type="colorScale" priority="38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6:I16">
    <cfRule type="colorScale" priority="38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7:I17">
    <cfRule type="colorScale" priority="39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8:I18">
    <cfRule type="colorScale" priority="39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9:I19">
    <cfRule type="colorScale" priority="39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0:I20">
    <cfRule type="colorScale" priority="39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1:I21">
    <cfRule type="colorScale" priority="39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2:I22">
    <cfRule type="colorScale" priority="40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3:I23">
    <cfRule type="colorScale" priority="40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4:I24">
    <cfRule type="colorScale" priority="40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5:I25">
    <cfRule type="colorScale" priority="40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6:I26">
    <cfRule type="colorScale" priority="40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7:I27">
    <cfRule type="colorScale" priority="41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8:I28">
    <cfRule type="colorScale" priority="41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9:I29">
    <cfRule type="colorScale" priority="41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0:I30">
    <cfRule type="colorScale" priority="41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1:I31">
    <cfRule type="colorScale" priority="41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2:I32">
    <cfRule type="colorScale" priority="42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3:I33">
    <cfRule type="colorScale" priority="42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4:I34">
    <cfRule type="colorScale" priority="42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5:I35">
    <cfRule type="colorScale" priority="42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6:I36">
    <cfRule type="colorScale" priority="42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7:I37">
    <cfRule type="colorScale" priority="43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8:I38">
    <cfRule type="colorScale" priority="43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pageMargins left="0.25" right="0.25" top="0.25" bottom="0.25" header="0.25" footer="0.25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8"/>
  <sheetViews>
    <sheetView topLeftCell="A7" zoomScaleNormal="100" workbookViewId="0">
      <selection activeCell="AD29" sqref="AD29"/>
    </sheetView>
  </sheetViews>
  <sheetFormatPr defaultColWidth="8.85546875" defaultRowHeight="15" x14ac:dyDescent="0.25"/>
  <cols>
    <col min="1" max="1" width="6.5703125" style="28" bestFit="1" customWidth="1"/>
    <col min="2" max="3" width="5.5703125" style="28" bestFit="1" customWidth="1"/>
    <col min="4" max="4" width="9.7109375" style="13" customWidth="1"/>
    <col min="5" max="5" width="9.28515625" style="13" customWidth="1"/>
    <col min="6" max="6" width="10.28515625" style="13" customWidth="1"/>
    <col min="7" max="9" width="8.7109375" style="13" customWidth="1"/>
    <col min="10" max="15" width="8.7109375" style="13" hidden="1" customWidth="1"/>
    <col min="16" max="18" width="12" style="13" hidden="1" customWidth="1"/>
    <col min="19" max="19" width="1.42578125" style="13" hidden="1" customWidth="1"/>
    <col min="20" max="20" width="8.85546875" style="8" hidden="1" customWidth="1"/>
    <col min="21" max="21" width="8.85546875" style="13"/>
    <col min="22" max="22" width="2.42578125" style="28" customWidth="1"/>
    <col min="23" max="23" width="5.140625" style="1" bestFit="1" customWidth="1"/>
    <col min="24" max="24" width="9" customWidth="1"/>
    <col min="25" max="25" width="2.42578125" style="1" customWidth="1"/>
    <col min="26" max="26" width="5.140625" style="1" bestFit="1" customWidth="1"/>
    <col min="27" max="27" width="8.85546875" style="1" customWidth="1"/>
    <col min="28" max="28" width="2.42578125" style="1" customWidth="1"/>
    <col min="29" max="29" width="5.140625" style="1" bestFit="1" customWidth="1"/>
    <col min="30" max="30" width="8.5703125" style="1" customWidth="1"/>
    <col min="31" max="16384" width="8.85546875" style="1"/>
  </cols>
  <sheetData>
    <row r="1" spans="1:30" s="36" customFormat="1" ht="21" x14ac:dyDescent="0.3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x14ac:dyDescent="0.25">
      <c r="C2" s="28" t="s">
        <v>28</v>
      </c>
      <c r="X2" s="1"/>
    </row>
    <row r="3" spans="1:30" x14ac:dyDescent="0.25"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U3" s="29"/>
      <c r="X3" s="1"/>
    </row>
    <row r="4" spans="1:30" x14ac:dyDescent="0.25">
      <c r="I4" s="13" t="s">
        <v>28</v>
      </c>
      <c r="W4" s="41" t="s">
        <v>88</v>
      </c>
      <c r="X4" s="41"/>
      <c r="Z4" s="41" t="s">
        <v>89</v>
      </c>
      <c r="AA4" s="41"/>
      <c r="AC4" s="41" t="s">
        <v>91</v>
      </c>
      <c r="AD4" s="41"/>
    </row>
    <row r="5" spans="1:30" ht="45" customHeight="1" x14ac:dyDescent="0.25">
      <c r="D5" s="28" t="s">
        <v>2</v>
      </c>
      <c r="E5" s="28" t="s">
        <v>3</v>
      </c>
      <c r="F5" s="28" t="s">
        <v>8</v>
      </c>
      <c r="G5" s="28" t="s">
        <v>5</v>
      </c>
      <c r="H5" s="28" t="s">
        <v>9</v>
      </c>
      <c r="I5" s="28" t="s">
        <v>0</v>
      </c>
      <c r="J5" s="28" t="s">
        <v>7</v>
      </c>
      <c r="K5" s="28" t="s">
        <v>6</v>
      </c>
      <c r="L5" s="28" t="s">
        <v>11</v>
      </c>
      <c r="M5" s="28" t="s">
        <v>10</v>
      </c>
      <c r="N5" s="28" t="s">
        <v>4</v>
      </c>
      <c r="O5" s="28" t="s">
        <v>1</v>
      </c>
      <c r="P5" s="28" t="s">
        <v>12</v>
      </c>
      <c r="Q5" s="28" t="s">
        <v>13</v>
      </c>
      <c r="R5" s="28" t="s">
        <v>29</v>
      </c>
      <c r="S5" s="28" t="s">
        <v>28</v>
      </c>
      <c r="T5" s="4" t="s">
        <v>30</v>
      </c>
      <c r="U5" s="4" t="s">
        <v>30</v>
      </c>
      <c r="V5" s="4"/>
      <c r="W5" s="42" t="s">
        <v>87</v>
      </c>
      <c r="X5" s="42"/>
      <c r="Z5" s="42" t="s">
        <v>90</v>
      </c>
      <c r="AA5" s="42"/>
      <c r="AC5" s="42" t="s">
        <v>92</v>
      </c>
      <c r="AD5" s="42"/>
    </row>
    <row r="6" spans="1:30" x14ac:dyDescent="0.25">
      <c r="D6" s="9">
        <v>54033</v>
      </c>
      <c r="E6" s="9">
        <v>112831</v>
      </c>
      <c r="F6" s="9">
        <v>95744</v>
      </c>
      <c r="G6" s="9">
        <v>101086</v>
      </c>
      <c r="H6" s="9">
        <v>178109</v>
      </c>
      <c r="I6" s="9">
        <v>51296</v>
      </c>
      <c r="J6" s="9">
        <v>46634</v>
      </c>
      <c r="K6" s="9">
        <v>26335</v>
      </c>
      <c r="L6" s="9">
        <v>16647</v>
      </c>
      <c r="M6" s="9">
        <v>8892</v>
      </c>
      <c r="N6" s="9">
        <v>5250</v>
      </c>
      <c r="O6" s="9">
        <v>4602</v>
      </c>
      <c r="P6" s="13" t="s">
        <v>14</v>
      </c>
      <c r="Q6" s="13" t="s">
        <v>15</v>
      </c>
      <c r="R6" s="13" t="s">
        <v>16</v>
      </c>
      <c r="S6" s="13" t="s">
        <v>28</v>
      </c>
      <c r="T6" s="8" t="s">
        <v>31</v>
      </c>
      <c r="U6" s="8" t="s">
        <v>31</v>
      </c>
      <c r="V6" s="4"/>
      <c r="X6" s="1"/>
    </row>
    <row r="7" spans="1:30" ht="30" x14ac:dyDescent="0.25">
      <c r="A7" s="30" t="s">
        <v>36</v>
      </c>
      <c r="B7" s="30" t="s">
        <v>35</v>
      </c>
      <c r="C7" s="30" t="s">
        <v>34</v>
      </c>
      <c r="D7" s="13">
        <v>190</v>
      </c>
      <c r="E7" s="13">
        <v>190</v>
      </c>
      <c r="F7" s="13">
        <v>190</v>
      </c>
      <c r="G7" s="13">
        <v>190</v>
      </c>
      <c r="H7" s="13">
        <v>190</v>
      </c>
      <c r="I7" s="13">
        <v>191</v>
      </c>
      <c r="J7" s="13">
        <v>190</v>
      </c>
      <c r="K7" s="13">
        <v>190</v>
      </c>
      <c r="L7" s="13">
        <v>190</v>
      </c>
      <c r="M7" s="13">
        <v>190</v>
      </c>
      <c r="N7" s="13">
        <v>190</v>
      </c>
      <c r="O7" s="13">
        <v>190</v>
      </c>
      <c r="P7" s="13" t="s">
        <v>17</v>
      </c>
      <c r="Q7" s="13" t="s">
        <v>18</v>
      </c>
      <c r="R7" s="13" t="s">
        <v>28</v>
      </c>
      <c r="T7" s="8" t="s">
        <v>32</v>
      </c>
      <c r="U7" s="8" t="s">
        <v>33</v>
      </c>
      <c r="V7" s="4"/>
      <c r="X7" s="1"/>
    </row>
    <row r="8" spans="1:30" x14ac:dyDescent="0.25">
      <c r="A8" s="28" t="s">
        <v>19</v>
      </c>
      <c r="B8" s="28" t="s">
        <v>20</v>
      </c>
      <c r="C8" s="28" t="s">
        <v>19</v>
      </c>
      <c r="D8" s="37">
        <v>59015</v>
      </c>
      <c r="E8" s="37">
        <v>59540</v>
      </c>
      <c r="F8" s="37">
        <v>58380</v>
      </c>
      <c r="G8" s="38">
        <v>60835</v>
      </c>
      <c r="H8" s="37">
        <v>58980</v>
      </c>
      <c r="I8" s="37">
        <v>60158</v>
      </c>
      <c r="J8" s="10">
        <v>58831</v>
      </c>
      <c r="K8" s="10">
        <v>55571</v>
      </c>
      <c r="L8" s="10">
        <v>56063</v>
      </c>
      <c r="M8" s="10">
        <v>53315</v>
      </c>
      <c r="N8" s="10">
        <v>56403</v>
      </c>
      <c r="O8" s="10">
        <v>59206</v>
      </c>
      <c r="P8" s="11">
        <v>258.82</v>
      </c>
      <c r="Q8" s="10">
        <v>57558</v>
      </c>
      <c r="R8" s="10">
        <v>53325</v>
      </c>
      <c r="S8" s="13" t="s">
        <v>28</v>
      </c>
      <c r="T8" s="8">
        <f t="shared" ref="T8:T38" si="0">RANK(G8,$E8:$O8,0)</f>
        <v>1</v>
      </c>
      <c r="U8" s="16">
        <f t="shared" ref="U8:U38" si="1">RANK(G8,$E8:$I8,0)</f>
        <v>1</v>
      </c>
      <c r="V8" s="4"/>
      <c r="X8" s="1"/>
    </row>
    <row r="9" spans="1:30" x14ac:dyDescent="0.25">
      <c r="A9" s="23">
        <v>1</v>
      </c>
      <c r="B9" s="28">
        <v>3</v>
      </c>
      <c r="C9" s="28">
        <v>1</v>
      </c>
      <c r="D9" s="37">
        <v>59015</v>
      </c>
      <c r="E9" s="37">
        <v>59540</v>
      </c>
      <c r="F9" s="37">
        <v>58380</v>
      </c>
      <c r="G9" s="38">
        <f>G8+1200</f>
        <v>62035</v>
      </c>
      <c r="H9" s="37">
        <v>60320</v>
      </c>
      <c r="I9" s="37">
        <v>61122</v>
      </c>
      <c r="J9" s="10">
        <v>58856</v>
      </c>
      <c r="K9" s="10">
        <v>57209</v>
      </c>
      <c r="L9" s="10">
        <v>56191</v>
      </c>
      <c r="M9" s="10">
        <v>54116</v>
      </c>
      <c r="N9" s="10">
        <v>57108</v>
      </c>
      <c r="O9" s="10">
        <v>60981</v>
      </c>
      <c r="P9" s="11">
        <v>266.58</v>
      </c>
      <c r="Q9" s="10">
        <v>58420</v>
      </c>
      <c r="R9" s="10">
        <v>54693</v>
      </c>
      <c r="S9" s="13" t="s">
        <v>28</v>
      </c>
      <c r="T9" s="8">
        <f t="shared" si="0"/>
        <v>1</v>
      </c>
      <c r="U9" s="16">
        <f t="shared" si="1"/>
        <v>1</v>
      </c>
      <c r="V9" s="23"/>
      <c r="W9" s="26">
        <f t="shared" ref="W9:W37" si="2">(G9-G8)/G8</f>
        <v>1.9725486972959644E-2</v>
      </c>
      <c r="X9" s="39">
        <f t="shared" ref="X9:X37" si="3">G9-G8</f>
        <v>1200</v>
      </c>
      <c r="Z9" s="26">
        <f t="shared" ref="Z9:Z37" si="4">(H9-H8)/H8</f>
        <v>2.2719565954560868E-2</v>
      </c>
      <c r="AA9" s="39">
        <f t="shared" ref="AA9:AA37" si="5">H9-H8</f>
        <v>1340</v>
      </c>
      <c r="AC9" s="26">
        <f>(I9-I8)/I8</f>
        <v>1.6024468898567106E-2</v>
      </c>
      <c r="AD9" s="39">
        <f>I9-I8</f>
        <v>964</v>
      </c>
    </row>
    <row r="10" spans="1:30" x14ac:dyDescent="0.25">
      <c r="A10" s="23">
        <v>2</v>
      </c>
      <c r="B10" s="28">
        <v>4</v>
      </c>
      <c r="C10" s="28">
        <v>2</v>
      </c>
      <c r="D10" s="37">
        <v>59015</v>
      </c>
      <c r="E10" s="37">
        <v>59540</v>
      </c>
      <c r="F10" s="37">
        <v>58848</v>
      </c>
      <c r="G10" s="38">
        <f t="shared" ref="G10:G34" si="6">G9+1200</f>
        <v>63235</v>
      </c>
      <c r="H10" s="37">
        <v>61660</v>
      </c>
      <c r="I10" s="37">
        <v>61800</v>
      </c>
      <c r="J10" s="10">
        <v>58881</v>
      </c>
      <c r="K10" s="10">
        <v>58896</v>
      </c>
      <c r="L10" s="10">
        <v>57745</v>
      </c>
      <c r="M10" s="10">
        <v>55468</v>
      </c>
      <c r="N10" s="10">
        <v>57679</v>
      </c>
      <c r="O10" s="10">
        <v>62745</v>
      </c>
      <c r="P10" s="11">
        <v>274.58</v>
      </c>
      <c r="Q10" s="10">
        <v>59437</v>
      </c>
      <c r="R10" s="10">
        <v>56132</v>
      </c>
      <c r="S10" s="13" t="s">
        <v>28</v>
      </c>
      <c r="T10" s="8">
        <f t="shared" si="0"/>
        <v>1</v>
      </c>
      <c r="U10" s="17">
        <f t="shared" si="1"/>
        <v>1</v>
      </c>
      <c r="V10" s="23"/>
      <c r="W10" s="26">
        <f t="shared" si="2"/>
        <v>1.9343918755541228E-2</v>
      </c>
      <c r="X10" s="39">
        <f t="shared" si="3"/>
        <v>1200</v>
      </c>
      <c r="Z10" s="26">
        <f t="shared" si="4"/>
        <v>2.2214854111405835E-2</v>
      </c>
      <c r="AA10" s="39">
        <f t="shared" si="5"/>
        <v>1340</v>
      </c>
      <c r="AC10" s="26">
        <f t="shared" ref="AC10:AC37" si="7">(I10-I9)/I9</f>
        <v>1.1092568960439777E-2</v>
      </c>
      <c r="AD10" s="39">
        <f t="shared" ref="AD10:AD37" si="8">I10-I9</f>
        <v>678</v>
      </c>
    </row>
    <row r="11" spans="1:30" x14ac:dyDescent="0.25">
      <c r="A11" s="23">
        <v>3</v>
      </c>
      <c r="B11" s="28">
        <v>5</v>
      </c>
      <c r="C11" s="28">
        <v>3</v>
      </c>
      <c r="D11" s="37">
        <v>59015</v>
      </c>
      <c r="E11" s="37">
        <v>61327</v>
      </c>
      <c r="F11" s="37">
        <v>58848</v>
      </c>
      <c r="G11" s="38">
        <f t="shared" si="6"/>
        <v>64435</v>
      </c>
      <c r="H11" s="37">
        <v>63000</v>
      </c>
      <c r="I11" s="37">
        <v>62479</v>
      </c>
      <c r="J11" s="10">
        <v>60210</v>
      </c>
      <c r="K11" s="10">
        <v>60635</v>
      </c>
      <c r="L11" s="10">
        <v>57806</v>
      </c>
      <c r="M11" s="10">
        <v>57132</v>
      </c>
      <c r="N11" s="10">
        <v>58256</v>
      </c>
      <c r="O11" s="10">
        <v>64562</v>
      </c>
      <c r="P11" s="11">
        <v>282.82</v>
      </c>
      <c r="Q11" s="10">
        <v>60426</v>
      </c>
      <c r="R11" s="10">
        <v>57663</v>
      </c>
      <c r="S11" s="13" t="s">
        <v>28</v>
      </c>
      <c r="T11" s="8">
        <f t="shared" si="0"/>
        <v>2</v>
      </c>
      <c r="U11" s="17">
        <f t="shared" si="1"/>
        <v>1</v>
      </c>
      <c r="V11" s="23"/>
      <c r="W11" s="26">
        <f t="shared" si="2"/>
        <v>1.897683245038349E-2</v>
      </c>
      <c r="X11" s="39">
        <f t="shared" si="3"/>
        <v>1200</v>
      </c>
      <c r="Z11" s="26">
        <f t="shared" si="4"/>
        <v>2.173207914369121E-2</v>
      </c>
      <c r="AA11" s="39">
        <f t="shared" si="5"/>
        <v>1340</v>
      </c>
      <c r="AC11" s="26">
        <f t="shared" si="7"/>
        <v>1.0987055016181229E-2</v>
      </c>
      <c r="AD11" s="39">
        <f t="shared" si="8"/>
        <v>679</v>
      </c>
    </row>
    <row r="12" spans="1:30" x14ac:dyDescent="0.25">
      <c r="A12" s="23">
        <v>4</v>
      </c>
      <c r="B12" s="28">
        <v>6</v>
      </c>
      <c r="C12" s="28">
        <v>4</v>
      </c>
      <c r="D12" s="37">
        <v>60549</v>
      </c>
      <c r="E12" s="37">
        <v>64140</v>
      </c>
      <c r="F12" s="37">
        <v>59400</v>
      </c>
      <c r="G12" s="38">
        <f t="shared" si="6"/>
        <v>65635</v>
      </c>
      <c r="H12" s="37">
        <v>64340</v>
      </c>
      <c r="I12" s="37">
        <v>63897</v>
      </c>
      <c r="J12" s="10">
        <v>61809</v>
      </c>
      <c r="K12" s="10">
        <v>63018</v>
      </c>
      <c r="L12" s="10">
        <v>57806</v>
      </c>
      <c r="M12" s="10">
        <v>58846</v>
      </c>
      <c r="N12" s="10">
        <v>58838</v>
      </c>
      <c r="O12" s="10">
        <v>67004</v>
      </c>
      <c r="P12" s="11">
        <v>294.13</v>
      </c>
      <c r="Q12" s="10">
        <v>61695</v>
      </c>
      <c r="R12" s="10">
        <v>59703</v>
      </c>
      <c r="S12" s="13" t="s">
        <v>28</v>
      </c>
      <c r="T12" s="8">
        <f t="shared" si="0"/>
        <v>2</v>
      </c>
      <c r="U12" s="17">
        <f t="shared" si="1"/>
        <v>1</v>
      </c>
      <c r="V12" s="23"/>
      <c r="W12" s="26">
        <f t="shared" si="2"/>
        <v>1.8623418949328781E-2</v>
      </c>
      <c r="X12" s="39">
        <f t="shared" si="3"/>
        <v>1200</v>
      </c>
      <c r="Z12" s="26">
        <f t="shared" si="4"/>
        <v>2.1269841269841269E-2</v>
      </c>
      <c r="AA12" s="39">
        <f t="shared" si="5"/>
        <v>1340</v>
      </c>
      <c r="AC12" s="26">
        <f t="shared" si="7"/>
        <v>2.2695625730245361E-2</v>
      </c>
      <c r="AD12" s="39">
        <f t="shared" si="8"/>
        <v>1418</v>
      </c>
    </row>
    <row r="13" spans="1:30" x14ac:dyDescent="0.25">
      <c r="A13" s="23">
        <v>5</v>
      </c>
      <c r="B13" s="28">
        <v>7</v>
      </c>
      <c r="C13" s="28">
        <v>5</v>
      </c>
      <c r="D13" s="37">
        <v>60607</v>
      </c>
      <c r="E13" s="37">
        <v>66064</v>
      </c>
      <c r="F13" s="37">
        <v>59400</v>
      </c>
      <c r="G13" s="38">
        <f t="shared" si="6"/>
        <v>66835</v>
      </c>
      <c r="H13" s="37">
        <v>65680</v>
      </c>
      <c r="I13" s="37">
        <v>65346</v>
      </c>
      <c r="J13" s="10">
        <v>63471</v>
      </c>
      <c r="K13" s="10">
        <v>64880</v>
      </c>
      <c r="L13" s="10">
        <v>57822</v>
      </c>
      <c r="M13" s="10">
        <v>60612</v>
      </c>
      <c r="N13" s="10">
        <v>59427</v>
      </c>
      <c r="O13" s="10">
        <v>69004</v>
      </c>
      <c r="P13" s="11">
        <v>302.95999999999998</v>
      </c>
      <c r="Q13" s="10">
        <v>62829</v>
      </c>
      <c r="R13" s="10">
        <v>61365</v>
      </c>
      <c r="S13" s="13" t="s">
        <v>28</v>
      </c>
      <c r="T13" s="8">
        <f t="shared" si="0"/>
        <v>2</v>
      </c>
      <c r="U13" s="17">
        <f t="shared" si="1"/>
        <v>1</v>
      </c>
      <c r="V13" s="23"/>
      <c r="W13" s="26">
        <f t="shared" si="2"/>
        <v>1.8282928315685228E-2</v>
      </c>
      <c r="X13" s="39">
        <f t="shared" si="3"/>
        <v>1200</v>
      </c>
      <c r="Z13" s="26">
        <f t="shared" si="4"/>
        <v>2.0826857320484924E-2</v>
      </c>
      <c r="AA13" s="39">
        <f t="shared" si="5"/>
        <v>1340</v>
      </c>
      <c r="AC13" s="26">
        <f t="shared" si="7"/>
        <v>2.2677120991595849E-2</v>
      </c>
      <c r="AD13" s="39">
        <f t="shared" si="8"/>
        <v>1449</v>
      </c>
    </row>
    <row r="14" spans="1:30" x14ac:dyDescent="0.25">
      <c r="A14" s="23">
        <v>6</v>
      </c>
      <c r="B14" s="28">
        <v>8</v>
      </c>
      <c r="C14" s="28">
        <v>6</v>
      </c>
      <c r="D14" s="37">
        <v>60713</v>
      </c>
      <c r="E14" s="37">
        <v>68136</v>
      </c>
      <c r="F14" s="37">
        <v>63384</v>
      </c>
      <c r="G14" s="38">
        <f t="shared" si="6"/>
        <v>68035</v>
      </c>
      <c r="H14" s="37">
        <v>67020</v>
      </c>
      <c r="I14" s="37">
        <v>66830</v>
      </c>
      <c r="J14" s="10">
        <v>65168</v>
      </c>
      <c r="K14" s="10">
        <v>67754</v>
      </c>
      <c r="L14" s="10">
        <v>60272</v>
      </c>
      <c r="M14" s="10">
        <v>62733</v>
      </c>
      <c r="N14" s="10">
        <v>62003</v>
      </c>
      <c r="O14" s="10">
        <v>71926</v>
      </c>
      <c r="P14" s="11">
        <v>316.58999999999997</v>
      </c>
      <c r="Q14" s="10">
        <v>65054</v>
      </c>
      <c r="R14" s="10">
        <v>63958</v>
      </c>
      <c r="S14" s="13" t="s">
        <v>28</v>
      </c>
      <c r="T14" s="8">
        <f t="shared" si="0"/>
        <v>3</v>
      </c>
      <c r="U14" s="18">
        <f t="shared" si="1"/>
        <v>2</v>
      </c>
      <c r="V14" s="23"/>
      <c r="W14" s="26">
        <f t="shared" si="2"/>
        <v>1.7954664472207674E-2</v>
      </c>
      <c r="X14" s="39">
        <f t="shared" si="3"/>
        <v>1200</v>
      </c>
      <c r="Z14" s="26">
        <f t="shared" si="4"/>
        <v>2.0401948842874544E-2</v>
      </c>
      <c r="AA14" s="39">
        <f t="shared" si="5"/>
        <v>1340</v>
      </c>
      <c r="AC14" s="26">
        <f t="shared" si="7"/>
        <v>2.2709882777828788E-2</v>
      </c>
      <c r="AD14" s="39">
        <f t="shared" si="8"/>
        <v>1484</v>
      </c>
    </row>
    <row r="15" spans="1:30" x14ac:dyDescent="0.25">
      <c r="A15" s="24">
        <v>7</v>
      </c>
      <c r="B15" s="28">
        <v>9</v>
      </c>
      <c r="C15" s="28">
        <v>7</v>
      </c>
      <c r="D15" s="37">
        <v>60819</v>
      </c>
      <c r="E15" s="37">
        <v>70179</v>
      </c>
      <c r="F15" s="37">
        <v>65280</v>
      </c>
      <c r="G15" s="38">
        <f t="shared" si="6"/>
        <v>69235</v>
      </c>
      <c r="H15" s="37">
        <v>68360</v>
      </c>
      <c r="I15" s="37">
        <v>68355</v>
      </c>
      <c r="J15" s="10">
        <v>67457</v>
      </c>
      <c r="K15" s="10">
        <v>69758</v>
      </c>
      <c r="L15" s="10">
        <v>62077</v>
      </c>
      <c r="M15" s="10">
        <v>64929</v>
      </c>
      <c r="N15" s="10">
        <v>64963</v>
      </c>
      <c r="O15" s="10">
        <v>74109</v>
      </c>
      <c r="P15" s="11">
        <v>326.08999999999997</v>
      </c>
      <c r="Q15" s="10">
        <v>66994</v>
      </c>
      <c r="R15" s="10">
        <v>65869</v>
      </c>
      <c r="S15" s="13" t="s">
        <v>28</v>
      </c>
      <c r="T15" s="8">
        <f t="shared" si="0"/>
        <v>4</v>
      </c>
      <c r="U15" s="18">
        <f t="shared" si="1"/>
        <v>2</v>
      </c>
      <c r="V15" s="24"/>
      <c r="W15" s="26">
        <f t="shared" si="2"/>
        <v>1.7637980451238332E-2</v>
      </c>
      <c r="X15" s="39">
        <f t="shared" si="3"/>
        <v>1200</v>
      </c>
      <c r="Z15" s="26">
        <f t="shared" si="4"/>
        <v>1.9994031632348554E-2</v>
      </c>
      <c r="AA15" s="39">
        <f t="shared" si="5"/>
        <v>1340</v>
      </c>
      <c r="AC15" s="26">
        <f t="shared" si="7"/>
        <v>2.2819093221607061E-2</v>
      </c>
      <c r="AD15" s="39">
        <f t="shared" si="8"/>
        <v>1525</v>
      </c>
    </row>
    <row r="16" spans="1:30" x14ac:dyDescent="0.25">
      <c r="A16" s="24">
        <v>8</v>
      </c>
      <c r="B16" s="28">
        <v>10</v>
      </c>
      <c r="D16" s="37">
        <v>61775</v>
      </c>
      <c r="E16" s="37">
        <v>72829</v>
      </c>
      <c r="F16" s="37">
        <v>68208</v>
      </c>
      <c r="G16" s="38">
        <f t="shared" si="6"/>
        <v>70435</v>
      </c>
      <c r="H16" s="37">
        <v>69700</v>
      </c>
      <c r="I16" s="37">
        <v>69906</v>
      </c>
      <c r="J16" s="10">
        <v>69274</v>
      </c>
      <c r="K16" s="10">
        <v>69758</v>
      </c>
      <c r="L16" s="10">
        <v>63068</v>
      </c>
      <c r="M16" s="10">
        <v>66876</v>
      </c>
      <c r="N16" s="10">
        <v>65227</v>
      </c>
      <c r="O16" s="10">
        <v>74295</v>
      </c>
      <c r="P16" s="11">
        <v>326.08999999999997</v>
      </c>
      <c r="Q16" s="10">
        <v>68090</v>
      </c>
      <c r="R16" s="10">
        <v>66247</v>
      </c>
      <c r="S16" s="13" t="s">
        <v>28</v>
      </c>
      <c r="T16" s="8">
        <f t="shared" si="0"/>
        <v>3</v>
      </c>
      <c r="U16" s="18">
        <f t="shared" si="1"/>
        <v>2</v>
      </c>
      <c r="V16" s="24"/>
      <c r="W16" s="26">
        <f t="shared" si="2"/>
        <v>1.7332274138802627E-2</v>
      </c>
      <c r="X16" s="39">
        <f t="shared" si="3"/>
        <v>1200</v>
      </c>
      <c r="Z16" s="26">
        <f t="shared" si="4"/>
        <v>1.960210649502633E-2</v>
      </c>
      <c r="AA16" s="39">
        <f t="shared" si="5"/>
        <v>1340</v>
      </c>
      <c r="AC16" s="26">
        <f t="shared" si="7"/>
        <v>2.2690366469168312E-2</v>
      </c>
      <c r="AD16" s="39">
        <f t="shared" si="8"/>
        <v>1551</v>
      </c>
    </row>
    <row r="17" spans="1:30" x14ac:dyDescent="0.25">
      <c r="A17" s="24">
        <v>9</v>
      </c>
      <c r="B17" s="28">
        <v>11</v>
      </c>
      <c r="C17" s="28" t="s">
        <v>21</v>
      </c>
      <c r="D17" s="37">
        <v>64469</v>
      </c>
      <c r="E17" s="37">
        <v>75012</v>
      </c>
      <c r="F17" s="37">
        <v>70260</v>
      </c>
      <c r="G17" s="38">
        <f t="shared" si="6"/>
        <v>71635</v>
      </c>
      <c r="H17" s="37">
        <v>71040</v>
      </c>
      <c r="I17" s="37">
        <v>71508</v>
      </c>
      <c r="J17" s="10">
        <v>72034</v>
      </c>
      <c r="K17" s="10">
        <v>71823</v>
      </c>
      <c r="L17" s="10">
        <v>64996</v>
      </c>
      <c r="M17" s="10">
        <v>67545</v>
      </c>
      <c r="N17" s="10">
        <v>66997</v>
      </c>
      <c r="O17" s="10">
        <v>76266</v>
      </c>
      <c r="P17" s="11">
        <v>335.87</v>
      </c>
      <c r="Q17" s="10">
        <v>70179</v>
      </c>
      <c r="R17" s="10">
        <v>68196</v>
      </c>
      <c r="S17" s="13" t="s">
        <v>28</v>
      </c>
      <c r="T17" s="8">
        <f t="shared" si="0"/>
        <v>5</v>
      </c>
      <c r="U17" s="17">
        <f t="shared" si="1"/>
        <v>2</v>
      </c>
      <c r="V17" s="24"/>
      <c r="W17" s="26">
        <f t="shared" si="2"/>
        <v>1.7036984453751687E-2</v>
      </c>
      <c r="X17" s="39">
        <f t="shared" si="3"/>
        <v>1200</v>
      </c>
      <c r="Z17" s="26">
        <f t="shared" si="4"/>
        <v>1.9225251076040173E-2</v>
      </c>
      <c r="AA17" s="39">
        <f t="shared" si="5"/>
        <v>1340</v>
      </c>
      <c r="AC17" s="26">
        <f t="shared" si="7"/>
        <v>2.2916487855119731E-2</v>
      </c>
      <c r="AD17" s="39">
        <f t="shared" si="8"/>
        <v>1602</v>
      </c>
    </row>
    <row r="18" spans="1:30" x14ac:dyDescent="0.25">
      <c r="A18" s="24">
        <v>10</v>
      </c>
      <c r="B18" s="28">
        <v>12</v>
      </c>
      <c r="D18" s="37">
        <v>66452</v>
      </c>
      <c r="E18" s="37">
        <v>75012</v>
      </c>
      <c r="F18" s="37">
        <v>70260</v>
      </c>
      <c r="G18" s="38">
        <f t="shared" si="6"/>
        <v>72835</v>
      </c>
      <c r="H18" s="37">
        <v>72380</v>
      </c>
      <c r="I18" s="37">
        <v>73131</v>
      </c>
      <c r="J18" s="10">
        <v>74178</v>
      </c>
      <c r="K18" s="10">
        <v>71823</v>
      </c>
      <c r="L18" s="10">
        <v>67620</v>
      </c>
      <c r="M18" s="10">
        <v>68558</v>
      </c>
      <c r="N18" s="10">
        <v>70251</v>
      </c>
      <c r="O18" s="10">
        <v>76458</v>
      </c>
      <c r="P18" s="11">
        <v>335.87</v>
      </c>
      <c r="Q18" s="10">
        <v>71320</v>
      </c>
      <c r="R18" s="10">
        <v>68522</v>
      </c>
      <c r="S18" s="13" t="s">
        <v>28</v>
      </c>
      <c r="T18" s="8">
        <f t="shared" si="0"/>
        <v>5</v>
      </c>
      <c r="U18" s="17">
        <f t="shared" si="1"/>
        <v>3</v>
      </c>
      <c r="V18" s="24"/>
      <c r="W18" s="26">
        <f t="shared" si="2"/>
        <v>1.675158791093739E-2</v>
      </c>
      <c r="X18" s="39">
        <f t="shared" si="3"/>
        <v>1200</v>
      </c>
      <c r="Z18" s="26">
        <f t="shared" si="4"/>
        <v>1.8862612612612614E-2</v>
      </c>
      <c r="AA18" s="39">
        <f t="shared" si="5"/>
        <v>1340</v>
      </c>
      <c r="AC18" s="26">
        <f t="shared" si="7"/>
        <v>2.2696761201543882E-2</v>
      </c>
      <c r="AD18" s="39">
        <f t="shared" si="8"/>
        <v>1623</v>
      </c>
    </row>
    <row r="19" spans="1:30" x14ac:dyDescent="0.25">
      <c r="A19" s="24">
        <v>11</v>
      </c>
      <c r="B19" s="28">
        <v>13</v>
      </c>
      <c r="C19" s="28" t="s">
        <v>22</v>
      </c>
      <c r="D19" s="37">
        <v>68384</v>
      </c>
      <c r="E19" s="37">
        <v>77261</v>
      </c>
      <c r="F19" s="37">
        <v>72372</v>
      </c>
      <c r="G19" s="38">
        <f t="shared" si="6"/>
        <v>74035</v>
      </c>
      <c r="H19" s="37">
        <v>73720</v>
      </c>
      <c r="I19" s="37">
        <v>74754</v>
      </c>
      <c r="J19" s="10">
        <v>74178</v>
      </c>
      <c r="K19" s="10">
        <v>73948</v>
      </c>
      <c r="L19" s="10">
        <v>69685</v>
      </c>
      <c r="M19" s="10">
        <v>69586</v>
      </c>
      <c r="N19" s="10">
        <v>72156</v>
      </c>
      <c r="O19" s="10">
        <v>78489</v>
      </c>
      <c r="P19" s="11">
        <v>345.95</v>
      </c>
      <c r="Q19" s="10">
        <v>73148</v>
      </c>
      <c r="R19" s="10">
        <v>70408</v>
      </c>
      <c r="S19" s="13" t="s">
        <v>28</v>
      </c>
      <c r="T19" s="8">
        <f t="shared" si="0"/>
        <v>5</v>
      </c>
      <c r="U19" s="18">
        <f t="shared" si="1"/>
        <v>3</v>
      </c>
      <c r="V19" s="24"/>
      <c r="W19" s="26">
        <f t="shared" si="2"/>
        <v>1.6475595524129881E-2</v>
      </c>
      <c r="X19" s="39">
        <f t="shared" si="3"/>
        <v>1200</v>
      </c>
      <c r="Z19" s="26">
        <f t="shared" si="4"/>
        <v>1.8513401492124895E-2</v>
      </c>
      <c r="AA19" s="39">
        <f t="shared" si="5"/>
        <v>1340</v>
      </c>
      <c r="AC19" s="26">
        <f t="shared" si="7"/>
        <v>2.2193050826598844E-2</v>
      </c>
      <c r="AD19" s="39">
        <f t="shared" si="8"/>
        <v>1623</v>
      </c>
    </row>
    <row r="20" spans="1:30" x14ac:dyDescent="0.25">
      <c r="A20" s="24">
        <v>12</v>
      </c>
      <c r="B20" s="28">
        <v>14</v>
      </c>
      <c r="D20" s="37">
        <v>68491</v>
      </c>
      <c r="E20" s="37">
        <v>77261</v>
      </c>
      <c r="F20" s="37">
        <v>72372</v>
      </c>
      <c r="G20" s="38">
        <f t="shared" si="6"/>
        <v>75235</v>
      </c>
      <c r="H20" s="37">
        <v>75060</v>
      </c>
      <c r="I20" s="37">
        <v>76449</v>
      </c>
      <c r="J20" s="10">
        <v>76385</v>
      </c>
      <c r="K20" s="10">
        <v>73948</v>
      </c>
      <c r="L20" s="10">
        <v>71628</v>
      </c>
      <c r="M20" s="10">
        <v>70630</v>
      </c>
      <c r="N20" s="10">
        <v>72673</v>
      </c>
      <c r="O20" s="10">
        <v>78687</v>
      </c>
      <c r="P20" s="11">
        <v>345.95</v>
      </c>
      <c r="Q20" s="10">
        <v>73933</v>
      </c>
      <c r="R20" s="10">
        <v>70664</v>
      </c>
      <c r="S20" s="13" t="s">
        <v>28</v>
      </c>
      <c r="T20" s="8">
        <f t="shared" si="0"/>
        <v>5</v>
      </c>
      <c r="U20" s="18">
        <f t="shared" si="1"/>
        <v>3</v>
      </c>
      <c r="V20" s="24"/>
      <c r="W20" s="26">
        <f t="shared" si="2"/>
        <v>1.6208550010130343E-2</v>
      </c>
      <c r="X20" s="39">
        <f t="shared" si="3"/>
        <v>1200</v>
      </c>
      <c r="Z20" s="26">
        <f t="shared" si="4"/>
        <v>1.817688551275095E-2</v>
      </c>
      <c r="AA20" s="39">
        <f t="shared" si="5"/>
        <v>1340</v>
      </c>
      <c r="AC20" s="26">
        <f t="shared" si="7"/>
        <v>2.2674371939963078E-2</v>
      </c>
      <c r="AD20" s="39">
        <f t="shared" si="8"/>
        <v>1695</v>
      </c>
    </row>
    <row r="21" spans="1:30" x14ac:dyDescent="0.25">
      <c r="A21" s="24">
        <v>13</v>
      </c>
      <c r="B21" s="28">
        <v>15</v>
      </c>
      <c r="C21" s="28" t="s">
        <v>23</v>
      </c>
      <c r="D21" s="37">
        <v>68491</v>
      </c>
      <c r="E21" s="37">
        <v>79581</v>
      </c>
      <c r="F21" s="37">
        <v>74544</v>
      </c>
      <c r="G21" s="38">
        <f t="shared" si="6"/>
        <v>76435</v>
      </c>
      <c r="H21" s="37">
        <v>76400</v>
      </c>
      <c r="I21" s="37">
        <v>78182</v>
      </c>
      <c r="J21" s="10">
        <v>76385</v>
      </c>
      <c r="K21" s="10">
        <v>76136</v>
      </c>
      <c r="L21" s="10">
        <v>71811</v>
      </c>
      <c r="M21" s="10">
        <v>71690</v>
      </c>
      <c r="N21" s="10">
        <v>74636</v>
      </c>
      <c r="O21" s="10">
        <v>80779</v>
      </c>
      <c r="P21" s="11">
        <v>356.33</v>
      </c>
      <c r="Q21" s="10">
        <v>75578</v>
      </c>
      <c r="R21" s="10">
        <v>72571</v>
      </c>
      <c r="S21" s="13" t="s">
        <v>28</v>
      </c>
      <c r="T21" s="8">
        <f t="shared" si="0"/>
        <v>4</v>
      </c>
      <c r="U21" s="17">
        <f t="shared" si="1"/>
        <v>3</v>
      </c>
      <c r="V21" s="24"/>
      <c r="W21" s="26">
        <f t="shared" si="2"/>
        <v>1.5950023260450589E-2</v>
      </c>
      <c r="X21" s="39">
        <f t="shared" si="3"/>
        <v>1200</v>
      </c>
      <c r="Z21" s="26">
        <f t="shared" si="4"/>
        <v>1.7852384758859578E-2</v>
      </c>
      <c r="AA21" s="39">
        <f t="shared" si="5"/>
        <v>1340</v>
      </c>
      <c r="AC21" s="26">
        <f t="shared" si="7"/>
        <v>2.2668707242736987E-2</v>
      </c>
      <c r="AD21" s="39">
        <f t="shared" si="8"/>
        <v>1733</v>
      </c>
    </row>
    <row r="22" spans="1:30" x14ac:dyDescent="0.25">
      <c r="A22" s="24">
        <v>14</v>
      </c>
      <c r="B22" s="28">
        <v>16</v>
      </c>
      <c r="D22" s="37">
        <v>72449</v>
      </c>
      <c r="E22" s="37">
        <v>79581</v>
      </c>
      <c r="F22" s="37">
        <v>74544</v>
      </c>
      <c r="G22" s="38">
        <f t="shared" si="6"/>
        <v>77635</v>
      </c>
      <c r="H22" s="37">
        <v>77740</v>
      </c>
      <c r="I22" s="37">
        <v>79994</v>
      </c>
      <c r="J22" s="10">
        <v>78659</v>
      </c>
      <c r="K22" s="10">
        <v>76136</v>
      </c>
      <c r="L22" s="10">
        <v>73811</v>
      </c>
      <c r="M22" s="10">
        <v>72766</v>
      </c>
      <c r="N22" s="10">
        <v>75153</v>
      </c>
      <c r="O22" s="10">
        <v>80983</v>
      </c>
      <c r="P22" s="11">
        <v>356.33</v>
      </c>
      <c r="Q22" s="10">
        <v>76378</v>
      </c>
      <c r="R22" s="10">
        <v>72797</v>
      </c>
      <c r="S22" s="13" t="s">
        <v>28</v>
      </c>
      <c r="T22" s="8">
        <f t="shared" si="0"/>
        <v>6</v>
      </c>
      <c r="U22" s="16">
        <f t="shared" si="1"/>
        <v>4</v>
      </c>
      <c r="V22" s="24"/>
      <c r="W22" s="26">
        <f t="shared" si="2"/>
        <v>1.5699614051154574E-2</v>
      </c>
      <c r="X22" s="39">
        <f t="shared" si="3"/>
        <v>1200</v>
      </c>
      <c r="Z22" s="26">
        <f t="shared" si="4"/>
        <v>1.7539267015706805E-2</v>
      </c>
      <c r="AA22" s="39">
        <f t="shared" si="5"/>
        <v>1340</v>
      </c>
      <c r="AC22" s="26">
        <f t="shared" si="7"/>
        <v>2.3176690286766773E-2</v>
      </c>
      <c r="AD22" s="39">
        <f t="shared" si="8"/>
        <v>1812</v>
      </c>
    </row>
    <row r="23" spans="1:30" x14ac:dyDescent="0.25">
      <c r="A23" s="24">
        <v>15</v>
      </c>
      <c r="B23" s="28">
        <v>17</v>
      </c>
      <c r="C23" s="28" t="s">
        <v>24</v>
      </c>
      <c r="D23" s="37">
        <v>72449</v>
      </c>
      <c r="E23" s="37">
        <v>81967</v>
      </c>
      <c r="F23" s="37">
        <v>76764</v>
      </c>
      <c r="G23" s="38">
        <f t="shared" si="6"/>
        <v>78835</v>
      </c>
      <c r="H23" s="37">
        <v>79080</v>
      </c>
      <c r="I23" s="37">
        <v>81808</v>
      </c>
      <c r="J23" s="10">
        <v>78659</v>
      </c>
      <c r="K23" s="10">
        <v>78391</v>
      </c>
      <c r="L23" s="10">
        <v>73993</v>
      </c>
      <c r="M23" s="10">
        <v>73857</v>
      </c>
      <c r="N23" s="10">
        <v>77176</v>
      </c>
      <c r="O23" s="10">
        <v>83137</v>
      </c>
      <c r="P23" s="11">
        <v>367.02</v>
      </c>
      <c r="Q23" s="10">
        <v>78032</v>
      </c>
      <c r="R23" s="10">
        <v>74783</v>
      </c>
      <c r="S23" s="13" t="s">
        <v>28</v>
      </c>
      <c r="T23" s="8">
        <f t="shared" si="0"/>
        <v>5</v>
      </c>
      <c r="U23" s="16">
        <f t="shared" si="1"/>
        <v>4</v>
      </c>
      <c r="V23" s="24"/>
      <c r="W23" s="26">
        <f t="shared" si="2"/>
        <v>1.5456945965093064E-2</v>
      </c>
      <c r="X23" s="39">
        <f t="shared" si="3"/>
        <v>1200</v>
      </c>
      <c r="Z23" s="26">
        <f t="shared" si="4"/>
        <v>1.7236943658348342E-2</v>
      </c>
      <c r="AA23" s="39">
        <f t="shared" si="5"/>
        <v>1340</v>
      </c>
      <c r="AC23" s="26">
        <f t="shared" si="7"/>
        <v>2.2676700752556442E-2</v>
      </c>
      <c r="AD23" s="39">
        <f t="shared" si="8"/>
        <v>1814</v>
      </c>
    </row>
    <row r="24" spans="1:30" x14ac:dyDescent="0.25">
      <c r="A24" s="24">
        <v>16</v>
      </c>
      <c r="B24" s="28">
        <v>18</v>
      </c>
      <c r="D24" s="37">
        <v>74710</v>
      </c>
      <c r="E24" s="37">
        <v>81967</v>
      </c>
      <c r="F24" s="37">
        <v>77772</v>
      </c>
      <c r="G24" s="38">
        <f t="shared" si="6"/>
        <v>80035</v>
      </c>
      <c r="H24" s="37">
        <v>80420</v>
      </c>
      <c r="I24" s="37">
        <v>83703</v>
      </c>
      <c r="J24" s="10">
        <v>81006</v>
      </c>
      <c r="K24" s="10">
        <v>78391</v>
      </c>
      <c r="L24" s="10">
        <v>76050</v>
      </c>
      <c r="M24" s="10">
        <v>74965</v>
      </c>
      <c r="N24" s="10">
        <v>77693</v>
      </c>
      <c r="O24" s="10">
        <v>83347</v>
      </c>
      <c r="P24" s="11">
        <v>367.02</v>
      </c>
      <c r="Q24" s="10">
        <v>78854</v>
      </c>
      <c r="R24" s="10">
        <v>75058</v>
      </c>
      <c r="S24" s="13" t="s">
        <v>28</v>
      </c>
      <c r="T24" s="8">
        <f t="shared" si="0"/>
        <v>6</v>
      </c>
      <c r="U24" s="16">
        <f t="shared" si="1"/>
        <v>4</v>
      </c>
      <c r="V24" s="24"/>
      <c r="W24" s="26">
        <f t="shared" si="2"/>
        <v>1.5221665503900552E-2</v>
      </c>
      <c r="X24" s="39">
        <f t="shared" si="3"/>
        <v>1200</v>
      </c>
      <c r="Z24" s="26">
        <f t="shared" si="4"/>
        <v>1.6944865958523014E-2</v>
      </c>
      <c r="AA24" s="39">
        <f t="shared" si="5"/>
        <v>1340</v>
      </c>
      <c r="AC24" s="26">
        <f t="shared" si="7"/>
        <v>2.316399374144338E-2</v>
      </c>
      <c r="AD24" s="39">
        <f t="shared" si="8"/>
        <v>1895</v>
      </c>
    </row>
    <row r="25" spans="1:30" x14ac:dyDescent="0.25">
      <c r="A25" s="24">
        <v>17</v>
      </c>
      <c r="B25" s="28">
        <v>19</v>
      </c>
      <c r="C25" s="28" t="s">
        <v>25</v>
      </c>
      <c r="D25" s="37">
        <v>74710</v>
      </c>
      <c r="E25" s="37">
        <v>84426</v>
      </c>
      <c r="F25" s="37">
        <v>79956</v>
      </c>
      <c r="G25" s="38">
        <f t="shared" si="6"/>
        <v>81235</v>
      </c>
      <c r="H25" s="37">
        <v>81760</v>
      </c>
      <c r="I25" s="37">
        <v>84336</v>
      </c>
      <c r="J25" s="10">
        <v>81006</v>
      </c>
      <c r="K25" s="10">
        <v>80678</v>
      </c>
      <c r="L25" s="10">
        <v>76236</v>
      </c>
      <c r="M25" s="10">
        <v>76089</v>
      </c>
      <c r="N25" s="10">
        <v>79775</v>
      </c>
      <c r="O25" s="10">
        <v>85567</v>
      </c>
      <c r="P25" s="11">
        <v>378.03</v>
      </c>
      <c r="Q25" s="10">
        <v>80441</v>
      </c>
      <c r="R25" s="10">
        <v>77041</v>
      </c>
      <c r="S25" s="13" t="s">
        <v>28</v>
      </c>
      <c r="T25" s="8">
        <f t="shared" si="0"/>
        <v>5</v>
      </c>
      <c r="U25" s="18">
        <f t="shared" si="1"/>
        <v>4</v>
      </c>
      <c r="V25" s="24"/>
      <c r="W25" s="26">
        <f t="shared" si="2"/>
        <v>1.4993440369838195E-2</v>
      </c>
      <c r="X25" s="39">
        <f t="shared" si="3"/>
        <v>1200</v>
      </c>
      <c r="Z25" s="26">
        <f t="shared" si="4"/>
        <v>1.6662521760756031E-2</v>
      </c>
      <c r="AA25" s="39">
        <f t="shared" si="5"/>
        <v>1340</v>
      </c>
      <c r="AC25" s="26">
        <f t="shared" si="7"/>
        <v>7.5624529586753161E-3</v>
      </c>
      <c r="AD25" s="39">
        <f t="shared" si="8"/>
        <v>633</v>
      </c>
    </row>
    <row r="26" spans="1:30" x14ac:dyDescent="0.25">
      <c r="A26" s="24">
        <v>18</v>
      </c>
      <c r="B26" s="28">
        <v>20</v>
      </c>
      <c r="D26" s="37">
        <v>77028</v>
      </c>
      <c r="E26" s="37">
        <v>84426</v>
      </c>
      <c r="F26" s="37">
        <v>82188</v>
      </c>
      <c r="G26" s="38">
        <f t="shared" si="6"/>
        <v>82435</v>
      </c>
      <c r="H26" s="37">
        <v>83100</v>
      </c>
      <c r="I26" s="37">
        <v>85007</v>
      </c>
      <c r="J26" s="10">
        <v>83427</v>
      </c>
      <c r="K26" s="10">
        <v>80678</v>
      </c>
      <c r="L26" s="10">
        <v>78348</v>
      </c>
      <c r="M26" s="10">
        <v>77231</v>
      </c>
      <c r="N26" s="10">
        <v>80292</v>
      </c>
      <c r="O26" s="10">
        <v>87637</v>
      </c>
      <c r="P26" s="11">
        <v>378.03</v>
      </c>
      <c r="Q26" s="10">
        <v>81552</v>
      </c>
      <c r="R26" s="10">
        <v>77368</v>
      </c>
      <c r="S26" s="13" t="s">
        <v>28</v>
      </c>
      <c r="T26" s="8">
        <f t="shared" si="0"/>
        <v>6</v>
      </c>
      <c r="U26" s="17">
        <f t="shared" si="1"/>
        <v>4</v>
      </c>
      <c r="V26" s="24"/>
      <c r="W26" s="26">
        <f t="shared" si="2"/>
        <v>1.4771957899919985E-2</v>
      </c>
      <c r="X26" s="39">
        <f t="shared" si="3"/>
        <v>1200</v>
      </c>
      <c r="Z26" s="26">
        <f t="shared" si="4"/>
        <v>1.6389432485322895E-2</v>
      </c>
      <c r="AA26" s="39">
        <f t="shared" si="5"/>
        <v>1340</v>
      </c>
      <c r="AC26" s="26">
        <f t="shared" si="7"/>
        <v>7.9562701574653772E-3</v>
      </c>
      <c r="AD26" s="39">
        <f t="shared" si="8"/>
        <v>671</v>
      </c>
    </row>
    <row r="27" spans="1:30" x14ac:dyDescent="0.25">
      <c r="A27" s="24">
        <v>19</v>
      </c>
      <c r="B27" s="28">
        <v>21</v>
      </c>
      <c r="C27" s="28" t="s">
        <v>26</v>
      </c>
      <c r="D27" s="37">
        <v>77028</v>
      </c>
      <c r="E27" s="37">
        <v>87259</v>
      </c>
      <c r="F27" s="37">
        <v>84492</v>
      </c>
      <c r="G27" s="38">
        <f t="shared" si="6"/>
        <v>83635</v>
      </c>
      <c r="H27" s="37">
        <v>84440</v>
      </c>
      <c r="I27" s="37">
        <v>85641</v>
      </c>
      <c r="J27" s="10">
        <v>83427</v>
      </c>
      <c r="K27" s="10">
        <v>83036</v>
      </c>
      <c r="L27" s="10">
        <v>76537</v>
      </c>
      <c r="M27" s="10">
        <v>78389</v>
      </c>
      <c r="N27" s="10">
        <v>82437</v>
      </c>
      <c r="O27" s="10">
        <v>89924</v>
      </c>
      <c r="P27" s="11">
        <v>389.37</v>
      </c>
      <c r="Q27" s="10">
        <v>82945</v>
      </c>
      <c r="R27" s="10">
        <v>79381</v>
      </c>
      <c r="S27" s="13" t="s">
        <v>28</v>
      </c>
      <c r="T27" s="8">
        <f t="shared" si="0"/>
        <v>6</v>
      </c>
      <c r="U27" s="17">
        <f t="shared" si="1"/>
        <v>5</v>
      </c>
      <c r="V27" s="24"/>
      <c r="W27" s="26">
        <f t="shared" si="2"/>
        <v>1.4556923636804756E-2</v>
      </c>
      <c r="X27" s="39">
        <f t="shared" si="3"/>
        <v>1200</v>
      </c>
      <c r="Z27" s="26">
        <f t="shared" si="4"/>
        <v>1.6125150421179301E-2</v>
      </c>
      <c r="AA27" s="39">
        <f t="shared" si="5"/>
        <v>1340</v>
      </c>
      <c r="AC27" s="26">
        <f t="shared" si="7"/>
        <v>7.4582093239380287E-3</v>
      </c>
      <c r="AD27" s="39">
        <f t="shared" si="8"/>
        <v>634</v>
      </c>
    </row>
    <row r="28" spans="1:30" x14ac:dyDescent="0.25">
      <c r="A28" s="24">
        <v>20</v>
      </c>
      <c r="B28" s="28">
        <v>22</v>
      </c>
      <c r="D28" s="37">
        <v>79625</v>
      </c>
      <c r="E28" s="37">
        <v>87259</v>
      </c>
      <c r="F28" s="37">
        <v>86856</v>
      </c>
      <c r="G28" s="38">
        <f t="shared" si="6"/>
        <v>84835</v>
      </c>
      <c r="H28" s="37">
        <v>85780</v>
      </c>
      <c r="I28" s="37">
        <v>86330</v>
      </c>
      <c r="J28" s="10">
        <v>85884</v>
      </c>
      <c r="K28" s="10">
        <v>83036</v>
      </c>
      <c r="L28" s="10">
        <v>80709</v>
      </c>
      <c r="M28" s="10">
        <v>79173</v>
      </c>
      <c r="N28" s="10">
        <v>82954</v>
      </c>
      <c r="O28" s="10">
        <v>90450</v>
      </c>
      <c r="P28" s="11">
        <v>389.37</v>
      </c>
      <c r="Q28" s="10">
        <v>84023</v>
      </c>
      <c r="R28" s="10">
        <v>79737</v>
      </c>
      <c r="S28" s="13" t="s">
        <v>28</v>
      </c>
      <c r="T28" s="8">
        <f t="shared" si="0"/>
        <v>7</v>
      </c>
      <c r="U28" s="17">
        <f t="shared" si="1"/>
        <v>5</v>
      </c>
      <c r="V28" s="24"/>
      <c r="W28" s="26">
        <f t="shared" si="2"/>
        <v>1.4348060022717761E-2</v>
      </c>
      <c r="X28" s="39">
        <f t="shared" si="3"/>
        <v>1200</v>
      </c>
      <c r="Z28" s="26">
        <f t="shared" si="4"/>
        <v>1.5869256276646138E-2</v>
      </c>
      <c r="AA28" s="39">
        <f t="shared" si="5"/>
        <v>1340</v>
      </c>
      <c r="AC28" s="26">
        <f t="shared" si="7"/>
        <v>8.0452119895844283E-3</v>
      </c>
      <c r="AD28" s="39">
        <f t="shared" si="8"/>
        <v>689</v>
      </c>
    </row>
    <row r="29" spans="1:30" x14ac:dyDescent="0.25">
      <c r="A29" s="24">
        <v>21</v>
      </c>
      <c r="B29" s="28">
        <v>23</v>
      </c>
      <c r="D29" s="37">
        <v>79625</v>
      </c>
      <c r="E29" s="37">
        <v>89561</v>
      </c>
      <c r="F29" s="37">
        <v>86856</v>
      </c>
      <c r="G29" s="38">
        <f t="shared" si="6"/>
        <v>86035</v>
      </c>
      <c r="H29" s="37">
        <v>87120</v>
      </c>
      <c r="I29" s="37">
        <v>86978</v>
      </c>
      <c r="J29" s="10">
        <v>85884</v>
      </c>
      <c r="K29" s="10">
        <v>83036</v>
      </c>
      <c r="L29" s="10">
        <v>80854</v>
      </c>
      <c r="M29" s="10">
        <v>79965</v>
      </c>
      <c r="N29" s="10">
        <v>85163</v>
      </c>
      <c r="O29" s="10">
        <v>90975</v>
      </c>
      <c r="P29" s="11">
        <v>389.37</v>
      </c>
      <c r="Q29" s="10">
        <v>84740</v>
      </c>
      <c r="R29" s="10">
        <v>80031</v>
      </c>
      <c r="S29" s="13" t="s">
        <v>28</v>
      </c>
      <c r="T29" s="8">
        <f t="shared" si="0"/>
        <v>6</v>
      </c>
      <c r="U29" s="18">
        <f t="shared" si="1"/>
        <v>5</v>
      </c>
      <c r="V29" s="24"/>
      <c r="W29" s="26">
        <f t="shared" si="2"/>
        <v>1.4145105204219957E-2</v>
      </c>
      <c r="X29" s="39">
        <f t="shared" si="3"/>
        <v>1200</v>
      </c>
      <c r="Z29" s="26">
        <f t="shared" si="4"/>
        <v>1.5621356959664257E-2</v>
      </c>
      <c r="AA29" s="39">
        <f t="shared" si="5"/>
        <v>1340</v>
      </c>
      <c r="AC29" s="26">
        <f t="shared" si="7"/>
        <v>7.5060813158809216E-3</v>
      </c>
      <c r="AD29" s="39">
        <f t="shared" si="8"/>
        <v>648</v>
      </c>
    </row>
    <row r="30" spans="1:30" x14ac:dyDescent="0.25">
      <c r="A30" s="24">
        <v>22</v>
      </c>
      <c r="B30" s="28">
        <v>24</v>
      </c>
      <c r="D30" s="37">
        <v>81902</v>
      </c>
      <c r="E30" s="37">
        <v>89561</v>
      </c>
      <c r="F30" s="37">
        <v>86856</v>
      </c>
      <c r="G30" s="38">
        <f t="shared" si="6"/>
        <v>87235</v>
      </c>
      <c r="H30" s="37">
        <v>88460</v>
      </c>
      <c r="I30" s="37">
        <v>87669</v>
      </c>
      <c r="J30" s="10">
        <v>88425</v>
      </c>
      <c r="K30" s="10">
        <v>85527</v>
      </c>
      <c r="L30" s="10">
        <v>83154</v>
      </c>
      <c r="M30" s="10">
        <v>80364</v>
      </c>
      <c r="N30" s="10">
        <v>85680</v>
      </c>
      <c r="O30" s="10">
        <v>91500</v>
      </c>
      <c r="P30" s="11">
        <v>389.37</v>
      </c>
      <c r="Q30" s="10">
        <v>85686</v>
      </c>
      <c r="R30" s="10">
        <v>80248</v>
      </c>
      <c r="S30" s="13" t="s">
        <v>28</v>
      </c>
      <c r="T30" s="8">
        <f t="shared" si="0"/>
        <v>6</v>
      </c>
      <c r="U30" s="18">
        <f t="shared" si="1"/>
        <v>4</v>
      </c>
      <c r="V30" s="24"/>
      <c r="W30" s="26">
        <f t="shared" si="2"/>
        <v>1.3947811937002383E-2</v>
      </c>
      <c r="X30" s="39">
        <f t="shared" si="3"/>
        <v>1200</v>
      </c>
      <c r="Z30" s="26">
        <f t="shared" si="4"/>
        <v>1.5381083562901745E-2</v>
      </c>
      <c r="AA30" s="39">
        <f t="shared" si="5"/>
        <v>1340</v>
      </c>
      <c r="AC30" s="26">
        <f t="shared" si="7"/>
        <v>7.9445376991883008E-3</v>
      </c>
      <c r="AD30" s="39">
        <f t="shared" si="8"/>
        <v>691</v>
      </c>
    </row>
    <row r="31" spans="1:30" x14ac:dyDescent="0.25">
      <c r="A31" s="23">
        <v>23</v>
      </c>
      <c r="B31" s="28">
        <v>25</v>
      </c>
      <c r="D31" s="37">
        <v>82065</v>
      </c>
      <c r="E31" s="37">
        <v>90218</v>
      </c>
      <c r="F31" s="37">
        <v>88368</v>
      </c>
      <c r="G31" s="38">
        <f t="shared" si="6"/>
        <v>88435</v>
      </c>
      <c r="H31" s="37">
        <v>89800</v>
      </c>
      <c r="I31" s="37">
        <v>88331</v>
      </c>
      <c r="J31" s="10">
        <v>88425</v>
      </c>
      <c r="K31" s="10">
        <v>85527</v>
      </c>
      <c r="L31" s="10">
        <v>83279</v>
      </c>
      <c r="M31" s="10">
        <v>80766</v>
      </c>
      <c r="N31" s="10">
        <v>87957</v>
      </c>
      <c r="O31" s="10">
        <v>92025</v>
      </c>
      <c r="P31" s="11">
        <v>389.37</v>
      </c>
      <c r="Q31" s="10">
        <v>86628</v>
      </c>
      <c r="R31" s="10">
        <v>80479</v>
      </c>
      <c r="S31" s="13" t="s">
        <v>28</v>
      </c>
      <c r="T31" s="8">
        <f t="shared" si="0"/>
        <v>4</v>
      </c>
      <c r="U31" s="18">
        <f t="shared" si="1"/>
        <v>3</v>
      </c>
      <c r="V31" s="23"/>
      <c r="W31" s="26">
        <f t="shared" si="2"/>
        <v>1.3755946581074111E-2</v>
      </c>
      <c r="X31" s="39">
        <f t="shared" si="3"/>
        <v>1200</v>
      </c>
      <c r="Z31" s="26">
        <f t="shared" si="4"/>
        <v>1.514808953199186E-2</v>
      </c>
      <c r="AA31" s="39">
        <f t="shared" si="5"/>
        <v>1340</v>
      </c>
      <c r="AC31" s="26">
        <f t="shared" si="7"/>
        <v>7.5511298178375479E-3</v>
      </c>
      <c r="AD31" s="39">
        <f t="shared" si="8"/>
        <v>662</v>
      </c>
    </row>
    <row r="32" spans="1:30" x14ac:dyDescent="0.25">
      <c r="A32" s="23">
        <v>24</v>
      </c>
      <c r="B32" s="28">
        <v>26</v>
      </c>
      <c r="D32" s="37">
        <v>84404</v>
      </c>
      <c r="E32" s="37">
        <v>90218</v>
      </c>
      <c r="F32" s="37">
        <v>88368</v>
      </c>
      <c r="G32" s="38">
        <f t="shared" si="6"/>
        <v>89635</v>
      </c>
      <c r="H32" s="37">
        <v>91140</v>
      </c>
      <c r="I32" s="37">
        <v>88993</v>
      </c>
      <c r="J32" s="10">
        <v>88425</v>
      </c>
      <c r="K32" s="10">
        <v>85527</v>
      </c>
      <c r="L32" s="10">
        <v>85645</v>
      </c>
      <c r="M32" s="10">
        <v>80766</v>
      </c>
      <c r="N32" s="10">
        <v>88474</v>
      </c>
      <c r="O32" s="10">
        <v>92551</v>
      </c>
      <c r="P32" s="11">
        <v>389.37</v>
      </c>
      <c r="Q32" s="10">
        <v>87348</v>
      </c>
      <c r="R32" s="10">
        <v>80615</v>
      </c>
      <c r="S32" s="13" t="s">
        <v>28</v>
      </c>
      <c r="T32" s="8">
        <f t="shared" si="0"/>
        <v>4</v>
      </c>
      <c r="U32" s="17">
        <f t="shared" si="1"/>
        <v>3</v>
      </c>
      <c r="V32" s="23"/>
      <c r="W32" s="26">
        <f t="shared" si="2"/>
        <v>1.3569288177757675E-2</v>
      </c>
      <c r="X32" s="39">
        <f t="shared" si="3"/>
        <v>1200</v>
      </c>
      <c r="Z32" s="26">
        <f t="shared" si="4"/>
        <v>1.4922048997772828E-2</v>
      </c>
      <c r="AA32" s="39">
        <f t="shared" si="5"/>
        <v>1340</v>
      </c>
      <c r="AC32" s="26">
        <f t="shared" si="7"/>
        <v>7.4945375915590222E-3</v>
      </c>
      <c r="AD32" s="39">
        <f t="shared" si="8"/>
        <v>662</v>
      </c>
    </row>
    <row r="33" spans="1:30" x14ac:dyDescent="0.25">
      <c r="A33" s="23">
        <v>25</v>
      </c>
      <c r="B33" s="28">
        <v>27</v>
      </c>
      <c r="D33" s="37">
        <v>84569</v>
      </c>
      <c r="E33" s="37">
        <v>90218</v>
      </c>
      <c r="F33" s="37">
        <v>90840</v>
      </c>
      <c r="G33" s="38">
        <f t="shared" si="6"/>
        <v>90835</v>
      </c>
      <c r="H33" s="37">
        <v>92480</v>
      </c>
      <c r="I33" s="37">
        <v>89656</v>
      </c>
      <c r="J33" s="10">
        <v>88425</v>
      </c>
      <c r="K33" s="10">
        <v>85527</v>
      </c>
      <c r="L33" s="10">
        <v>85769</v>
      </c>
      <c r="M33" s="10">
        <v>80766</v>
      </c>
      <c r="N33" s="10">
        <v>88474</v>
      </c>
      <c r="O33" s="10">
        <v>93076</v>
      </c>
      <c r="P33" s="11">
        <v>389.37</v>
      </c>
      <c r="Q33" s="10">
        <v>88199</v>
      </c>
      <c r="R33" s="10">
        <v>80787</v>
      </c>
      <c r="S33" s="13" t="s">
        <v>28</v>
      </c>
      <c r="T33" s="8">
        <f t="shared" si="0"/>
        <v>4</v>
      </c>
      <c r="U33" s="15">
        <f t="shared" si="1"/>
        <v>3</v>
      </c>
      <c r="V33" s="23"/>
      <c r="W33" s="26">
        <f t="shared" si="2"/>
        <v>1.3387627600825571E-2</v>
      </c>
      <c r="X33" s="39">
        <f t="shared" si="3"/>
        <v>1200</v>
      </c>
      <c r="Z33" s="26">
        <f t="shared" si="4"/>
        <v>1.4702655255650647E-2</v>
      </c>
      <c r="AA33" s="39">
        <f t="shared" si="5"/>
        <v>1340</v>
      </c>
      <c r="AC33" s="26">
        <f t="shared" si="7"/>
        <v>7.4500241592035327E-3</v>
      </c>
      <c r="AD33" s="39">
        <f t="shared" si="8"/>
        <v>663</v>
      </c>
    </row>
    <row r="34" spans="1:30" x14ac:dyDescent="0.25">
      <c r="A34" s="23">
        <v>26</v>
      </c>
      <c r="B34" s="28">
        <v>28</v>
      </c>
      <c r="D34" s="37">
        <v>86973</v>
      </c>
      <c r="E34" s="37">
        <v>90892</v>
      </c>
      <c r="F34" s="37">
        <v>93384</v>
      </c>
      <c r="G34" s="38">
        <f t="shared" si="6"/>
        <v>92035</v>
      </c>
      <c r="H34" s="37">
        <v>93820</v>
      </c>
      <c r="I34" s="37">
        <v>90676</v>
      </c>
      <c r="J34" s="10">
        <v>88425</v>
      </c>
      <c r="K34" s="10">
        <v>85527</v>
      </c>
      <c r="L34" s="10">
        <v>85897</v>
      </c>
      <c r="M34" s="10">
        <v>80766</v>
      </c>
      <c r="N34" s="10">
        <v>88991</v>
      </c>
      <c r="O34" s="10">
        <v>93601</v>
      </c>
      <c r="P34" s="11">
        <v>389.37</v>
      </c>
      <c r="Q34" s="10">
        <v>88862</v>
      </c>
      <c r="R34" s="10">
        <v>80952</v>
      </c>
      <c r="S34" s="13" t="s">
        <v>28</v>
      </c>
      <c r="T34" s="8">
        <f t="shared" si="0"/>
        <v>4</v>
      </c>
      <c r="U34" s="15">
        <f t="shared" si="1"/>
        <v>3</v>
      </c>
      <c r="V34" s="23"/>
      <c r="W34" s="26">
        <f t="shared" si="2"/>
        <v>1.3210766774921561E-2</v>
      </c>
      <c r="X34" s="39">
        <f t="shared" si="3"/>
        <v>1200</v>
      </c>
      <c r="Z34" s="26">
        <f t="shared" si="4"/>
        <v>1.448961937716263E-2</v>
      </c>
      <c r="AA34" s="39">
        <f t="shared" si="5"/>
        <v>1340</v>
      </c>
      <c r="AC34" s="26">
        <f t="shared" si="7"/>
        <v>1.1376818060140983E-2</v>
      </c>
      <c r="AD34" s="39">
        <f t="shared" si="8"/>
        <v>1020</v>
      </c>
    </row>
    <row r="35" spans="1:30" x14ac:dyDescent="0.25">
      <c r="A35" s="23">
        <v>27</v>
      </c>
      <c r="B35" s="28">
        <v>29</v>
      </c>
      <c r="D35" s="37">
        <v>87138</v>
      </c>
      <c r="E35" s="37">
        <v>90892</v>
      </c>
      <c r="F35" s="37">
        <v>93384</v>
      </c>
      <c r="G35" s="38">
        <v>93712</v>
      </c>
      <c r="H35" s="37">
        <v>95160</v>
      </c>
      <c r="I35" s="37">
        <v>91688</v>
      </c>
      <c r="J35" s="10">
        <v>88425</v>
      </c>
      <c r="K35" s="10">
        <v>85527</v>
      </c>
      <c r="L35" s="10">
        <v>86067</v>
      </c>
      <c r="M35" s="10">
        <v>80766</v>
      </c>
      <c r="N35" s="10">
        <v>88991</v>
      </c>
      <c r="O35" s="10">
        <v>94127</v>
      </c>
      <c r="P35" s="11">
        <v>389.37</v>
      </c>
      <c r="Q35" s="10">
        <v>89099</v>
      </c>
      <c r="R35" s="10">
        <v>81009</v>
      </c>
      <c r="S35" s="13" t="s">
        <v>28</v>
      </c>
      <c r="T35" s="8">
        <f t="shared" si="0"/>
        <v>3</v>
      </c>
      <c r="U35" s="15">
        <f t="shared" si="1"/>
        <v>2</v>
      </c>
      <c r="V35" s="23"/>
      <c r="W35" s="26">
        <f t="shared" si="2"/>
        <v>1.8221328842288258E-2</v>
      </c>
      <c r="X35" s="39">
        <f t="shared" si="3"/>
        <v>1677</v>
      </c>
      <c r="Z35" s="26">
        <f t="shared" si="4"/>
        <v>1.4282668940524408E-2</v>
      </c>
      <c r="AA35" s="39">
        <f t="shared" si="5"/>
        <v>1340</v>
      </c>
      <c r="AC35" s="26">
        <f t="shared" si="7"/>
        <v>1.1160615818959814E-2</v>
      </c>
      <c r="AD35" s="39">
        <f t="shared" si="8"/>
        <v>1012</v>
      </c>
    </row>
    <row r="36" spans="1:30" x14ac:dyDescent="0.25">
      <c r="A36" s="23">
        <v>28</v>
      </c>
      <c r="B36" s="28">
        <v>30</v>
      </c>
      <c r="D36" s="37">
        <v>89610</v>
      </c>
      <c r="E36" s="37">
        <v>90892</v>
      </c>
      <c r="F36" s="37">
        <v>93384</v>
      </c>
      <c r="G36" s="38">
        <v>95117</v>
      </c>
      <c r="H36" s="37">
        <v>96500</v>
      </c>
      <c r="I36" s="37">
        <v>91688</v>
      </c>
      <c r="J36" s="10">
        <v>88425</v>
      </c>
      <c r="K36" s="10">
        <v>85527</v>
      </c>
      <c r="L36" s="10">
        <v>86067</v>
      </c>
      <c r="M36" s="10">
        <v>80766</v>
      </c>
      <c r="N36" s="10">
        <v>89508</v>
      </c>
      <c r="O36" s="10">
        <v>94652</v>
      </c>
      <c r="P36" s="11">
        <v>389.37</v>
      </c>
      <c r="Q36" s="10">
        <v>89309</v>
      </c>
      <c r="R36" s="10">
        <v>81048</v>
      </c>
      <c r="S36" s="13" t="s">
        <v>28</v>
      </c>
      <c r="T36" s="8">
        <f t="shared" si="0"/>
        <v>2</v>
      </c>
      <c r="U36" s="15">
        <f t="shared" si="1"/>
        <v>2</v>
      </c>
      <c r="V36" s="23"/>
      <c r="W36" s="26">
        <f t="shared" si="2"/>
        <v>1.4992743725456718E-2</v>
      </c>
      <c r="X36" s="39">
        <f t="shared" si="3"/>
        <v>1405</v>
      </c>
      <c r="Z36" s="26">
        <f t="shared" si="4"/>
        <v>1.4081546868432115E-2</v>
      </c>
      <c r="AA36" s="39">
        <f t="shared" si="5"/>
        <v>1340</v>
      </c>
      <c r="AC36" s="26">
        <f t="shared" si="7"/>
        <v>0</v>
      </c>
      <c r="AD36" s="39">
        <f t="shared" si="8"/>
        <v>0</v>
      </c>
    </row>
    <row r="37" spans="1:30" x14ac:dyDescent="0.25">
      <c r="A37" s="23">
        <v>29</v>
      </c>
      <c r="B37" s="28">
        <v>31</v>
      </c>
      <c r="D37" s="37">
        <v>89774</v>
      </c>
      <c r="E37" s="37">
        <v>91585</v>
      </c>
      <c r="F37" s="37">
        <v>93384</v>
      </c>
      <c r="G37" s="38">
        <v>95117</v>
      </c>
      <c r="H37" s="37">
        <v>96500</v>
      </c>
      <c r="I37" s="37">
        <v>91688</v>
      </c>
      <c r="J37" s="10">
        <v>88425</v>
      </c>
      <c r="K37" s="10">
        <v>85527</v>
      </c>
      <c r="L37" s="10">
        <v>86067</v>
      </c>
      <c r="M37" s="10">
        <v>80766</v>
      </c>
      <c r="N37" s="10">
        <v>89508</v>
      </c>
      <c r="O37" s="10">
        <v>94652</v>
      </c>
      <c r="P37" s="11">
        <v>389.37</v>
      </c>
      <c r="Q37" s="10">
        <v>89468</v>
      </c>
      <c r="R37" s="10">
        <v>81077</v>
      </c>
      <c r="S37" s="13" t="s">
        <v>28</v>
      </c>
      <c r="T37" s="8">
        <f t="shared" si="0"/>
        <v>2</v>
      </c>
      <c r="U37" s="15">
        <f t="shared" si="1"/>
        <v>2</v>
      </c>
      <c r="V37" s="23"/>
      <c r="W37" s="26">
        <f t="shared" si="2"/>
        <v>0</v>
      </c>
      <c r="X37" s="39">
        <f t="shared" si="3"/>
        <v>0</v>
      </c>
      <c r="Z37" s="26">
        <f t="shared" si="4"/>
        <v>0</v>
      </c>
      <c r="AA37" s="39">
        <f t="shared" si="5"/>
        <v>0</v>
      </c>
      <c r="AC37" s="26">
        <f t="shared" si="7"/>
        <v>0</v>
      </c>
      <c r="AD37" s="39">
        <f t="shared" si="8"/>
        <v>0</v>
      </c>
    </row>
    <row r="38" spans="1:30" x14ac:dyDescent="0.25">
      <c r="A38" s="33" t="s">
        <v>27</v>
      </c>
      <c r="B38" s="34"/>
      <c r="C38" s="34"/>
      <c r="D38" s="37">
        <v>90921</v>
      </c>
      <c r="E38" s="37">
        <v>91585</v>
      </c>
      <c r="F38" s="37">
        <v>93384</v>
      </c>
      <c r="G38" s="38">
        <v>95117</v>
      </c>
      <c r="H38" s="37">
        <v>96500</v>
      </c>
      <c r="I38" s="37">
        <v>91688</v>
      </c>
      <c r="J38" s="10">
        <v>88425</v>
      </c>
      <c r="K38" s="10">
        <v>85527</v>
      </c>
      <c r="L38" s="10">
        <v>86067</v>
      </c>
      <c r="M38" s="10">
        <v>80766</v>
      </c>
      <c r="N38" s="10">
        <v>90025</v>
      </c>
      <c r="O38" s="10">
        <v>94652</v>
      </c>
      <c r="P38" s="11">
        <v>389.37</v>
      </c>
      <c r="Q38" s="10">
        <v>89725</v>
      </c>
      <c r="R38" s="10">
        <v>81125</v>
      </c>
      <c r="S38" s="13" t="s">
        <v>28</v>
      </c>
      <c r="T38" s="8">
        <f t="shared" si="0"/>
        <v>2</v>
      </c>
      <c r="U38" s="14">
        <f t="shared" si="1"/>
        <v>2</v>
      </c>
      <c r="V38" s="23"/>
      <c r="W38" s="26"/>
      <c r="X38" s="31"/>
      <c r="Z38" s="26"/>
      <c r="AA38" s="27"/>
    </row>
    <row r="39" spans="1:30" x14ac:dyDescent="0.25">
      <c r="A39" s="32"/>
      <c r="B39" s="32"/>
      <c r="C39" s="32"/>
      <c r="D39" s="21"/>
      <c r="E39" s="21"/>
      <c r="F39" s="25"/>
      <c r="G39" s="22"/>
      <c r="H39" s="22"/>
      <c r="V39" s="23"/>
      <c r="X39" s="1"/>
      <c r="Z39" s="26"/>
      <c r="AA39" s="27"/>
    </row>
    <row r="40" spans="1:30" x14ac:dyDescent="0.25">
      <c r="A40" s="5"/>
      <c r="D40" s="21"/>
      <c r="E40" s="21"/>
      <c r="F40" s="25"/>
      <c r="G40" s="22"/>
      <c r="H40" s="22"/>
      <c r="X40" s="1"/>
    </row>
    <row r="41" spans="1:30" x14ac:dyDescent="0.25">
      <c r="A41" s="5"/>
      <c r="H41" s="22"/>
    </row>
    <row r="42" spans="1:30" x14ac:dyDescent="0.25">
      <c r="H42" s="22"/>
    </row>
    <row r="43" spans="1:30" x14ac:dyDescent="0.25">
      <c r="H43" s="22"/>
    </row>
    <row r="64" spans="24:24" x14ac:dyDescent="0.25">
      <c r="X64" s="1"/>
    </row>
    <row r="65" spans="1:24" x14ac:dyDescent="0.25">
      <c r="A65" s="6"/>
      <c r="X65" s="1"/>
    </row>
    <row r="66" spans="1:24" x14ac:dyDescent="0.25">
      <c r="A66" s="6"/>
      <c r="X66" s="1"/>
    </row>
    <row r="67" spans="1:24" x14ac:dyDescent="0.25">
      <c r="A67" s="6"/>
      <c r="X67" s="1"/>
    </row>
    <row r="68" spans="1:24" x14ac:dyDescent="0.25">
      <c r="A68" s="6"/>
      <c r="X68" s="1"/>
    </row>
    <row r="69" spans="1:24" x14ac:dyDescent="0.25">
      <c r="A69" s="6"/>
      <c r="X69" s="1"/>
    </row>
    <row r="70" spans="1:24" x14ac:dyDescent="0.25">
      <c r="A70" s="6"/>
      <c r="X70" s="1"/>
    </row>
    <row r="71" spans="1:24" x14ac:dyDescent="0.25">
      <c r="A71" s="6"/>
      <c r="X71" s="1"/>
    </row>
    <row r="72" spans="1:24" x14ac:dyDescent="0.25">
      <c r="A72" s="6"/>
      <c r="X72" s="1"/>
    </row>
    <row r="73" spans="1:24" x14ac:dyDescent="0.25">
      <c r="A73" s="6"/>
      <c r="X73" s="1"/>
    </row>
    <row r="74" spans="1:24" x14ac:dyDescent="0.25">
      <c r="A74" s="6"/>
      <c r="X74" s="1"/>
    </row>
    <row r="75" spans="1:24" x14ac:dyDescent="0.25">
      <c r="A75" s="6"/>
      <c r="X75" s="1"/>
    </row>
    <row r="76" spans="1:24" x14ac:dyDescent="0.25">
      <c r="A76" s="6"/>
      <c r="X76" s="1"/>
    </row>
    <row r="77" spans="1:24" x14ac:dyDescent="0.25">
      <c r="A77" s="7"/>
      <c r="X77" s="1"/>
    </row>
    <row r="78" spans="1:24" x14ac:dyDescent="0.25">
      <c r="A78" s="6"/>
      <c r="X78" s="1"/>
    </row>
    <row r="79" spans="1:24" x14ac:dyDescent="0.25">
      <c r="A79" s="6"/>
    </row>
    <row r="82" spans="1:24" x14ac:dyDescent="0.25">
      <c r="X82" s="1"/>
    </row>
    <row r="83" spans="1:24" x14ac:dyDescent="0.25">
      <c r="A83" s="6"/>
      <c r="X83" s="1"/>
    </row>
    <row r="84" spans="1:24" x14ac:dyDescent="0.25">
      <c r="A84" s="6"/>
      <c r="X84" s="1"/>
    </row>
    <row r="85" spans="1:24" x14ac:dyDescent="0.25">
      <c r="A85" s="6"/>
      <c r="X85" s="1"/>
    </row>
    <row r="86" spans="1:24" x14ac:dyDescent="0.25">
      <c r="A86" s="6"/>
      <c r="X86" s="1"/>
    </row>
    <row r="87" spans="1:24" x14ac:dyDescent="0.25">
      <c r="A87" s="6"/>
      <c r="X87" s="1"/>
    </row>
    <row r="88" spans="1:24" x14ac:dyDescent="0.25">
      <c r="A88" s="6"/>
      <c r="X88" s="1"/>
    </row>
    <row r="89" spans="1:24" x14ac:dyDescent="0.25">
      <c r="A89" s="6"/>
      <c r="X89" s="1"/>
    </row>
    <row r="90" spans="1:24" x14ac:dyDescent="0.25">
      <c r="A90" s="6"/>
      <c r="X90" s="1"/>
    </row>
    <row r="91" spans="1:24" x14ac:dyDescent="0.25">
      <c r="A91" s="6"/>
      <c r="X91" s="1"/>
    </row>
    <row r="92" spans="1:24" x14ac:dyDescent="0.25">
      <c r="A92" s="6"/>
      <c r="X92" s="1"/>
    </row>
    <row r="93" spans="1:24" x14ac:dyDescent="0.25">
      <c r="A93" s="6"/>
      <c r="X93" s="1"/>
    </row>
    <row r="94" spans="1:24" x14ac:dyDescent="0.25">
      <c r="A94" s="6"/>
      <c r="X94" s="1"/>
    </row>
    <row r="95" spans="1:24" x14ac:dyDescent="0.25">
      <c r="A95" s="7"/>
      <c r="X95" s="1"/>
    </row>
    <row r="96" spans="1:24" x14ac:dyDescent="0.25">
      <c r="A96" s="6"/>
      <c r="X96" s="1"/>
    </row>
    <row r="97" spans="1:24" x14ac:dyDescent="0.25">
      <c r="A97" s="6"/>
    </row>
    <row r="100" spans="1:24" x14ac:dyDescent="0.25">
      <c r="X100" s="1"/>
    </row>
    <row r="101" spans="1:24" x14ac:dyDescent="0.25">
      <c r="A101" s="6"/>
      <c r="X101" s="1"/>
    </row>
    <row r="102" spans="1:24" x14ac:dyDescent="0.25">
      <c r="A102" s="6"/>
      <c r="X102" s="1"/>
    </row>
    <row r="103" spans="1:24" x14ac:dyDescent="0.25">
      <c r="A103" s="6"/>
      <c r="X103" s="1"/>
    </row>
    <row r="104" spans="1:24" x14ac:dyDescent="0.25">
      <c r="A104" s="6"/>
      <c r="X104" s="1"/>
    </row>
    <row r="105" spans="1:24" x14ac:dyDescent="0.25">
      <c r="A105" s="6"/>
      <c r="X105" s="1"/>
    </row>
    <row r="106" spans="1:24" x14ac:dyDescent="0.25">
      <c r="A106" s="6"/>
      <c r="X106" s="1"/>
    </row>
    <row r="107" spans="1:24" x14ac:dyDescent="0.25">
      <c r="A107" s="6"/>
      <c r="X107" s="1"/>
    </row>
    <row r="108" spans="1:24" x14ac:dyDescent="0.25">
      <c r="A108" s="6"/>
      <c r="X108" s="1"/>
    </row>
    <row r="109" spans="1:24" x14ac:dyDescent="0.25">
      <c r="A109" s="6"/>
      <c r="X109" s="1"/>
    </row>
    <row r="110" spans="1:24" x14ac:dyDescent="0.25">
      <c r="A110" s="6"/>
      <c r="X110" s="1"/>
    </row>
    <row r="111" spans="1:24" x14ac:dyDescent="0.25">
      <c r="A111" s="6"/>
      <c r="X111" s="1"/>
    </row>
    <row r="112" spans="1:24" x14ac:dyDescent="0.25">
      <c r="A112" s="6"/>
      <c r="X112" s="1"/>
    </row>
    <row r="113" spans="1:24" x14ac:dyDescent="0.25">
      <c r="A113" s="7"/>
      <c r="X113" s="1"/>
    </row>
    <row r="114" spans="1:24" x14ac:dyDescent="0.25">
      <c r="A114" s="6"/>
      <c r="X114" s="1"/>
    </row>
    <row r="115" spans="1:24" x14ac:dyDescent="0.25">
      <c r="A115" s="6"/>
    </row>
    <row r="118" spans="1:24" x14ac:dyDescent="0.25">
      <c r="X118" s="1"/>
    </row>
    <row r="119" spans="1:24" x14ac:dyDescent="0.25">
      <c r="A119" s="6"/>
      <c r="X119" s="1"/>
    </row>
    <row r="120" spans="1:24" x14ac:dyDescent="0.25">
      <c r="A120" s="6"/>
      <c r="X120" s="1"/>
    </row>
    <row r="121" spans="1:24" x14ac:dyDescent="0.25">
      <c r="A121" s="6"/>
      <c r="X121" s="1"/>
    </row>
    <row r="122" spans="1:24" x14ac:dyDescent="0.25">
      <c r="A122" s="6"/>
      <c r="X122" s="1"/>
    </row>
    <row r="123" spans="1:24" x14ac:dyDescent="0.25">
      <c r="A123" s="6"/>
      <c r="X123" s="1"/>
    </row>
    <row r="124" spans="1:24" x14ac:dyDescent="0.25">
      <c r="A124" s="6"/>
      <c r="X124" s="1"/>
    </row>
    <row r="125" spans="1:24" x14ac:dyDescent="0.25">
      <c r="A125" s="6"/>
      <c r="X125" s="1"/>
    </row>
    <row r="126" spans="1:24" x14ac:dyDescent="0.25">
      <c r="A126" s="6"/>
      <c r="X126" s="1"/>
    </row>
    <row r="127" spans="1:24" x14ac:dyDescent="0.25">
      <c r="A127" s="6"/>
      <c r="X127" s="1"/>
    </row>
    <row r="128" spans="1:24" x14ac:dyDescent="0.25">
      <c r="A128" s="6"/>
      <c r="X128" s="1"/>
    </row>
    <row r="129" spans="1:24" x14ac:dyDescent="0.25">
      <c r="A129" s="6"/>
      <c r="X129" s="1"/>
    </row>
    <row r="130" spans="1:24" x14ac:dyDescent="0.25">
      <c r="A130" s="6"/>
      <c r="X130" s="1"/>
    </row>
    <row r="131" spans="1:24" x14ac:dyDescent="0.25">
      <c r="A131" s="7"/>
      <c r="X131" s="1"/>
    </row>
    <row r="132" spans="1:24" x14ac:dyDescent="0.25">
      <c r="A132" s="6"/>
      <c r="X132" s="1"/>
    </row>
    <row r="133" spans="1:24" x14ac:dyDescent="0.25">
      <c r="A133" s="6"/>
    </row>
    <row r="136" spans="1:24" x14ac:dyDescent="0.25">
      <c r="X136" s="1"/>
    </row>
    <row r="137" spans="1:24" x14ac:dyDescent="0.25">
      <c r="A137" s="6"/>
      <c r="X137" s="1"/>
    </row>
    <row r="138" spans="1:24" x14ac:dyDescent="0.25">
      <c r="A138" s="6"/>
      <c r="X138" s="1"/>
    </row>
    <row r="139" spans="1:24" x14ac:dyDescent="0.25">
      <c r="A139" s="6"/>
      <c r="X139" s="1"/>
    </row>
    <row r="140" spans="1:24" x14ac:dyDescent="0.25">
      <c r="A140" s="6"/>
      <c r="X140" s="1"/>
    </row>
    <row r="141" spans="1:24" x14ac:dyDescent="0.25">
      <c r="A141" s="6"/>
      <c r="X141" s="1"/>
    </row>
    <row r="142" spans="1:24" x14ac:dyDescent="0.25">
      <c r="A142" s="6"/>
      <c r="X142" s="1"/>
    </row>
    <row r="143" spans="1:24" x14ac:dyDescent="0.25">
      <c r="A143" s="6"/>
      <c r="X143" s="1"/>
    </row>
    <row r="144" spans="1:24" x14ac:dyDescent="0.25">
      <c r="A144" s="6"/>
      <c r="X144" s="1"/>
    </row>
    <row r="145" spans="1:24" x14ac:dyDescent="0.25">
      <c r="A145" s="6"/>
      <c r="X145" s="1"/>
    </row>
    <row r="146" spans="1:24" x14ac:dyDescent="0.25">
      <c r="A146" s="6"/>
      <c r="X146" s="1"/>
    </row>
    <row r="147" spans="1:24" x14ac:dyDescent="0.25">
      <c r="A147" s="6"/>
      <c r="X147" s="1"/>
    </row>
    <row r="148" spans="1:24" x14ac:dyDescent="0.25">
      <c r="A148" s="6"/>
      <c r="X148" s="1"/>
    </row>
    <row r="149" spans="1:24" x14ac:dyDescent="0.25">
      <c r="A149" s="7"/>
      <c r="X149" s="1"/>
    </row>
    <row r="150" spans="1:24" x14ac:dyDescent="0.25">
      <c r="A150" s="6"/>
      <c r="X150" s="1"/>
    </row>
    <row r="151" spans="1:24" x14ac:dyDescent="0.25">
      <c r="A151" s="6"/>
    </row>
    <row r="154" spans="1:24" x14ac:dyDescent="0.25">
      <c r="X154" s="1"/>
    </row>
    <row r="155" spans="1:24" x14ac:dyDescent="0.25">
      <c r="A155" s="6"/>
      <c r="X155" s="1"/>
    </row>
    <row r="156" spans="1:24" x14ac:dyDescent="0.25">
      <c r="A156" s="6"/>
      <c r="X156" s="1"/>
    </row>
    <row r="157" spans="1:24" x14ac:dyDescent="0.25">
      <c r="A157" s="6"/>
      <c r="X157" s="1"/>
    </row>
    <row r="158" spans="1:24" x14ac:dyDescent="0.25">
      <c r="A158" s="6"/>
      <c r="X158" s="1"/>
    </row>
    <row r="159" spans="1:24" x14ac:dyDescent="0.25">
      <c r="A159" s="6"/>
      <c r="X159" s="1"/>
    </row>
    <row r="160" spans="1:24" x14ac:dyDescent="0.25">
      <c r="A160" s="6"/>
      <c r="X160" s="1"/>
    </row>
    <row r="161" spans="1:24" x14ac:dyDescent="0.25">
      <c r="A161" s="6"/>
      <c r="X161" s="1"/>
    </row>
    <row r="162" spans="1:24" x14ac:dyDescent="0.25">
      <c r="A162" s="6"/>
      <c r="X162" s="1"/>
    </row>
    <row r="163" spans="1:24" x14ac:dyDescent="0.25">
      <c r="A163" s="6"/>
      <c r="X163" s="1"/>
    </row>
    <row r="164" spans="1:24" x14ac:dyDescent="0.25">
      <c r="A164" s="6"/>
      <c r="X164" s="1"/>
    </row>
    <row r="165" spans="1:24" x14ac:dyDescent="0.25">
      <c r="A165" s="6"/>
      <c r="X165" s="1"/>
    </row>
    <row r="166" spans="1:24" x14ac:dyDescent="0.25">
      <c r="A166" s="6"/>
      <c r="X166" s="1"/>
    </row>
    <row r="167" spans="1:24" x14ac:dyDescent="0.25">
      <c r="A167" s="7"/>
      <c r="X167" s="1"/>
    </row>
    <row r="168" spans="1:24" x14ac:dyDescent="0.25">
      <c r="A168" s="6"/>
      <c r="X168" s="1"/>
    </row>
    <row r="169" spans="1:24" x14ac:dyDescent="0.25">
      <c r="A169" s="6"/>
    </row>
    <row r="172" spans="1:24" x14ac:dyDescent="0.25">
      <c r="X172" s="1"/>
    </row>
    <row r="173" spans="1:24" x14ac:dyDescent="0.25">
      <c r="A173" s="6"/>
      <c r="X173" s="1"/>
    </row>
    <row r="174" spans="1:24" x14ac:dyDescent="0.25">
      <c r="A174" s="6"/>
      <c r="X174" s="1"/>
    </row>
    <row r="175" spans="1:24" x14ac:dyDescent="0.25">
      <c r="A175" s="6"/>
      <c r="X175" s="1"/>
    </row>
    <row r="176" spans="1:24" x14ac:dyDescent="0.25">
      <c r="A176" s="6"/>
      <c r="X176" s="1"/>
    </row>
    <row r="177" spans="1:24" x14ac:dyDescent="0.25">
      <c r="A177" s="6"/>
      <c r="X177" s="1"/>
    </row>
    <row r="178" spans="1:24" x14ac:dyDescent="0.25">
      <c r="A178" s="6"/>
      <c r="X178" s="1"/>
    </row>
    <row r="179" spans="1:24" x14ac:dyDescent="0.25">
      <c r="A179" s="6"/>
      <c r="X179" s="1"/>
    </row>
    <row r="180" spans="1:24" x14ac:dyDescent="0.25">
      <c r="A180" s="6"/>
      <c r="X180" s="1"/>
    </row>
    <row r="181" spans="1:24" x14ac:dyDescent="0.25">
      <c r="A181" s="6"/>
      <c r="X181" s="1"/>
    </row>
    <row r="182" spans="1:24" x14ac:dyDescent="0.25">
      <c r="A182" s="6"/>
      <c r="X182" s="1"/>
    </row>
    <row r="183" spans="1:24" x14ac:dyDescent="0.25">
      <c r="A183" s="6"/>
      <c r="X183" s="1"/>
    </row>
    <row r="184" spans="1:24" x14ac:dyDescent="0.25">
      <c r="A184" s="6"/>
      <c r="X184" s="1"/>
    </row>
    <row r="185" spans="1:24" x14ac:dyDescent="0.25">
      <c r="A185" s="7"/>
      <c r="X185" s="1"/>
    </row>
    <row r="186" spans="1:24" x14ac:dyDescent="0.25">
      <c r="A186" s="6"/>
      <c r="X186" s="1"/>
    </row>
    <row r="187" spans="1:24" x14ac:dyDescent="0.25">
      <c r="A187" s="6"/>
    </row>
    <row r="190" spans="1:24" x14ac:dyDescent="0.25">
      <c r="X190" s="1"/>
    </row>
    <row r="191" spans="1:24" x14ac:dyDescent="0.25">
      <c r="A191" s="6"/>
      <c r="X191" s="1"/>
    </row>
    <row r="192" spans="1:24" x14ac:dyDescent="0.25">
      <c r="A192" s="6"/>
      <c r="X192" s="1"/>
    </row>
    <row r="193" spans="1:24" x14ac:dyDescent="0.25">
      <c r="A193" s="6"/>
      <c r="X193" s="1"/>
    </row>
    <row r="194" spans="1:24" x14ac:dyDescent="0.25">
      <c r="A194" s="6"/>
      <c r="X194" s="1"/>
    </row>
    <row r="195" spans="1:24" x14ac:dyDescent="0.25">
      <c r="A195" s="6"/>
      <c r="X195" s="1"/>
    </row>
    <row r="196" spans="1:24" x14ac:dyDescent="0.25">
      <c r="A196" s="6"/>
      <c r="X196" s="1"/>
    </row>
    <row r="197" spans="1:24" x14ac:dyDescent="0.25">
      <c r="A197" s="6"/>
      <c r="X197" s="1"/>
    </row>
    <row r="198" spans="1:24" x14ac:dyDescent="0.25">
      <c r="A198" s="6"/>
      <c r="X198" s="1"/>
    </row>
    <row r="199" spans="1:24" x14ac:dyDescent="0.25">
      <c r="A199" s="6"/>
      <c r="X199" s="1"/>
    </row>
    <row r="200" spans="1:24" x14ac:dyDescent="0.25">
      <c r="A200" s="6"/>
      <c r="X200" s="1"/>
    </row>
    <row r="201" spans="1:24" x14ac:dyDescent="0.25">
      <c r="A201" s="6"/>
      <c r="X201" s="1"/>
    </row>
    <row r="202" spans="1:24" x14ac:dyDescent="0.25">
      <c r="A202" s="6"/>
      <c r="X202" s="1"/>
    </row>
    <row r="203" spans="1:24" x14ac:dyDescent="0.25">
      <c r="A203" s="7"/>
      <c r="X203" s="1"/>
    </row>
    <row r="204" spans="1:24" x14ac:dyDescent="0.25">
      <c r="A204" s="6"/>
      <c r="X204" s="1"/>
    </row>
    <row r="205" spans="1:24" x14ac:dyDescent="0.25">
      <c r="A205" s="6"/>
    </row>
    <row r="207" spans="1:24" x14ac:dyDescent="0.25">
      <c r="X207" s="1"/>
    </row>
    <row r="208" spans="1:24" x14ac:dyDescent="0.25">
      <c r="A208" s="6"/>
      <c r="X208" s="1"/>
    </row>
    <row r="209" spans="1:24" x14ac:dyDescent="0.25">
      <c r="A209" s="6"/>
      <c r="X209" s="1"/>
    </row>
    <row r="210" spans="1:24" x14ac:dyDescent="0.25">
      <c r="A210" s="6"/>
      <c r="X210" s="1"/>
    </row>
    <row r="211" spans="1:24" x14ac:dyDescent="0.25">
      <c r="A211" s="6"/>
      <c r="X211" s="1"/>
    </row>
    <row r="212" spans="1:24" x14ac:dyDescent="0.25">
      <c r="A212" s="6"/>
      <c r="X212" s="1"/>
    </row>
    <row r="213" spans="1:24" x14ac:dyDescent="0.25">
      <c r="A213" s="6"/>
      <c r="X213" s="1"/>
    </row>
    <row r="214" spans="1:24" x14ac:dyDescent="0.25">
      <c r="A214" s="6"/>
      <c r="X214" s="1"/>
    </row>
    <row r="215" spans="1:24" x14ac:dyDescent="0.25">
      <c r="A215" s="6"/>
      <c r="X215" s="1"/>
    </row>
    <row r="216" spans="1:24" x14ac:dyDescent="0.25">
      <c r="A216" s="6"/>
      <c r="X216" s="1"/>
    </row>
    <row r="217" spans="1:24" x14ac:dyDescent="0.25">
      <c r="A217" s="6"/>
      <c r="X217" s="1"/>
    </row>
    <row r="218" spans="1:24" x14ac:dyDescent="0.25">
      <c r="A218" s="6"/>
      <c r="X218" s="1"/>
    </row>
    <row r="219" spans="1:24" x14ac:dyDescent="0.25">
      <c r="A219" s="6"/>
      <c r="X219" s="1"/>
    </row>
    <row r="220" spans="1:24" x14ac:dyDescent="0.25">
      <c r="A220" s="7"/>
      <c r="X220" s="1"/>
    </row>
    <row r="221" spans="1:24" x14ac:dyDescent="0.25">
      <c r="A221" s="6"/>
      <c r="X221" s="1"/>
    </row>
    <row r="222" spans="1:24" x14ac:dyDescent="0.25">
      <c r="A222" s="6"/>
    </row>
    <row r="225" spans="1:24" x14ac:dyDescent="0.25">
      <c r="X225" s="1"/>
    </row>
    <row r="226" spans="1:24" x14ac:dyDescent="0.25">
      <c r="A226" s="6"/>
      <c r="X226" s="1"/>
    </row>
    <row r="227" spans="1:24" x14ac:dyDescent="0.25">
      <c r="A227" s="6"/>
      <c r="X227" s="1"/>
    </row>
    <row r="228" spans="1:24" x14ac:dyDescent="0.25">
      <c r="A228" s="6"/>
      <c r="X228" s="1"/>
    </row>
    <row r="229" spans="1:24" x14ac:dyDescent="0.25">
      <c r="A229" s="6"/>
      <c r="X229" s="1"/>
    </row>
    <row r="230" spans="1:24" x14ac:dyDescent="0.25">
      <c r="A230" s="6"/>
      <c r="X230" s="1"/>
    </row>
    <row r="231" spans="1:24" x14ac:dyDescent="0.25">
      <c r="A231" s="6"/>
      <c r="X231" s="1"/>
    </row>
    <row r="232" spans="1:24" x14ac:dyDescent="0.25">
      <c r="A232" s="6"/>
      <c r="X232" s="1"/>
    </row>
    <row r="233" spans="1:24" x14ac:dyDescent="0.25">
      <c r="A233" s="6"/>
      <c r="X233" s="1"/>
    </row>
    <row r="234" spans="1:24" x14ac:dyDescent="0.25">
      <c r="A234" s="6"/>
      <c r="X234" s="1"/>
    </row>
    <row r="235" spans="1:24" x14ac:dyDescent="0.25">
      <c r="A235" s="6"/>
      <c r="X235" s="1"/>
    </row>
    <row r="236" spans="1:24" x14ac:dyDescent="0.25">
      <c r="A236" s="6"/>
      <c r="X236" s="1"/>
    </row>
    <row r="237" spans="1:24" x14ac:dyDescent="0.25">
      <c r="A237" s="6"/>
      <c r="X237" s="1"/>
    </row>
    <row r="238" spans="1:24" x14ac:dyDescent="0.25">
      <c r="A238" s="7"/>
      <c r="X238" s="1"/>
    </row>
    <row r="239" spans="1:24" x14ac:dyDescent="0.25">
      <c r="A239" s="6"/>
      <c r="X239" s="1"/>
    </row>
    <row r="240" spans="1:24" x14ac:dyDescent="0.25">
      <c r="A240" s="6"/>
    </row>
    <row r="242" spans="1:24" x14ac:dyDescent="0.25">
      <c r="X242" s="1"/>
    </row>
    <row r="243" spans="1:24" x14ac:dyDescent="0.25">
      <c r="A243" s="6"/>
      <c r="X243" s="1"/>
    </row>
    <row r="244" spans="1:24" x14ac:dyDescent="0.25">
      <c r="A244" s="6"/>
      <c r="X244" s="1"/>
    </row>
    <row r="245" spans="1:24" x14ac:dyDescent="0.25">
      <c r="A245" s="6"/>
      <c r="X245" s="1"/>
    </row>
    <row r="246" spans="1:24" x14ac:dyDescent="0.25">
      <c r="A246" s="6"/>
      <c r="X246" s="1"/>
    </row>
    <row r="247" spans="1:24" x14ac:dyDescent="0.25">
      <c r="A247" s="6"/>
      <c r="X247" s="1"/>
    </row>
    <row r="248" spans="1:24" x14ac:dyDescent="0.25">
      <c r="A248" s="6"/>
      <c r="X248" s="1"/>
    </row>
    <row r="249" spans="1:24" x14ac:dyDescent="0.25">
      <c r="A249" s="6"/>
      <c r="X249" s="1"/>
    </row>
    <row r="250" spans="1:24" x14ac:dyDescent="0.25">
      <c r="A250" s="6"/>
      <c r="X250" s="1"/>
    </row>
    <row r="251" spans="1:24" x14ac:dyDescent="0.25">
      <c r="A251" s="6"/>
      <c r="X251" s="1"/>
    </row>
    <row r="252" spans="1:24" x14ac:dyDescent="0.25">
      <c r="A252" s="6"/>
      <c r="X252" s="1"/>
    </row>
    <row r="253" spans="1:24" x14ac:dyDescent="0.25">
      <c r="A253" s="6"/>
      <c r="X253" s="1"/>
    </row>
    <row r="254" spans="1:24" x14ac:dyDescent="0.25">
      <c r="A254" s="6"/>
      <c r="X254" s="1"/>
    </row>
    <row r="255" spans="1:24" x14ac:dyDescent="0.25">
      <c r="A255" s="7"/>
      <c r="X255" s="1"/>
    </row>
    <row r="256" spans="1:24" x14ac:dyDescent="0.25">
      <c r="A256" s="6"/>
      <c r="X256" s="1"/>
    </row>
    <row r="257" spans="1:24" x14ac:dyDescent="0.25">
      <c r="A257" s="6"/>
    </row>
    <row r="260" spans="1:24" x14ac:dyDescent="0.25">
      <c r="X260" s="1"/>
    </row>
    <row r="261" spans="1:24" x14ac:dyDescent="0.25">
      <c r="A261" s="6"/>
      <c r="X261" s="1"/>
    </row>
    <row r="262" spans="1:24" x14ac:dyDescent="0.25">
      <c r="A262" s="6"/>
      <c r="X262" s="1"/>
    </row>
    <row r="263" spans="1:24" x14ac:dyDescent="0.25">
      <c r="A263" s="6"/>
      <c r="X263" s="1"/>
    </row>
    <row r="264" spans="1:24" x14ac:dyDescent="0.25">
      <c r="A264" s="6"/>
      <c r="X264" s="1"/>
    </row>
    <row r="265" spans="1:24" x14ac:dyDescent="0.25">
      <c r="A265" s="6"/>
      <c r="X265" s="1"/>
    </row>
    <row r="266" spans="1:24" x14ac:dyDescent="0.25">
      <c r="A266" s="6"/>
      <c r="X266" s="1"/>
    </row>
    <row r="267" spans="1:24" x14ac:dyDescent="0.25">
      <c r="A267" s="6"/>
      <c r="X267" s="1"/>
    </row>
    <row r="268" spans="1:24" x14ac:dyDescent="0.25">
      <c r="A268" s="6"/>
      <c r="X268" s="1"/>
    </row>
    <row r="269" spans="1:24" x14ac:dyDescent="0.25">
      <c r="A269" s="6"/>
      <c r="X269" s="1"/>
    </row>
    <row r="270" spans="1:24" x14ac:dyDescent="0.25">
      <c r="A270" s="6"/>
      <c r="X270" s="1"/>
    </row>
    <row r="271" spans="1:24" x14ac:dyDescent="0.25">
      <c r="A271" s="6"/>
      <c r="X271" s="1"/>
    </row>
    <row r="272" spans="1:24" x14ac:dyDescent="0.25">
      <c r="A272" s="6"/>
      <c r="X272" s="1"/>
    </row>
    <row r="273" spans="1:24" x14ac:dyDescent="0.25">
      <c r="A273" s="7"/>
      <c r="X273" s="1"/>
    </row>
    <row r="274" spans="1:24" x14ac:dyDescent="0.25">
      <c r="A274" s="6"/>
      <c r="X274" s="1"/>
    </row>
    <row r="275" spans="1:24" x14ac:dyDescent="0.25">
      <c r="A275" s="6"/>
    </row>
    <row r="277" spans="1:24" x14ac:dyDescent="0.25">
      <c r="X277" s="1"/>
    </row>
    <row r="278" spans="1:24" x14ac:dyDescent="0.25">
      <c r="A278" s="6"/>
      <c r="X278" s="1"/>
    </row>
    <row r="279" spans="1:24" x14ac:dyDescent="0.25">
      <c r="A279" s="6"/>
      <c r="X279" s="1"/>
    </row>
    <row r="280" spans="1:24" x14ac:dyDescent="0.25">
      <c r="A280" s="6"/>
      <c r="X280" s="1"/>
    </row>
    <row r="281" spans="1:24" x14ac:dyDescent="0.25">
      <c r="A281" s="6"/>
      <c r="X281" s="1"/>
    </row>
    <row r="282" spans="1:24" x14ac:dyDescent="0.25">
      <c r="A282" s="6"/>
      <c r="X282" s="1"/>
    </row>
    <row r="283" spans="1:24" x14ac:dyDescent="0.25">
      <c r="A283" s="6"/>
      <c r="X283" s="1"/>
    </row>
    <row r="284" spans="1:24" x14ac:dyDescent="0.25">
      <c r="A284" s="6"/>
      <c r="X284" s="1"/>
    </row>
    <row r="285" spans="1:24" x14ac:dyDescent="0.25">
      <c r="A285" s="6"/>
      <c r="X285" s="1"/>
    </row>
    <row r="286" spans="1:24" x14ac:dyDescent="0.25">
      <c r="A286" s="6"/>
      <c r="X286" s="1"/>
    </row>
    <row r="287" spans="1:24" x14ac:dyDescent="0.25">
      <c r="A287" s="6"/>
      <c r="X287" s="1"/>
    </row>
    <row r="288" spans="1:24" x14ac:dyDescent="0.25">
      <c r="A288" s="6"/>
      <c r="X288" s="1"/>
    </row>
    <row r="289" spans="1:24" x14ac:dyDescent="0.25">
      <c r="A289" s="6"/>
      <c r="X289" s="1"/>
    </row>
    <row r="290" spans="1:24" x14ac:dyDescent="0.25">
      <c r="A290" s="7"/>
      <c r="X290" s="1"/>
    </row>
    <row r="291" spans="1:24" x14ac:dyDescent="0.25">
      <c r="A291" s="6"/>
      <c r="X291" s="1"/>
    </row>
    <row r="292" spans="1:24" x14ac:dyDescent="0.25">
      <c r="A292" s="6"/>
    </row>
    <row r="295" spans="1:24" x14ac:dyDescent="0.25">
      <c r="X295" s="1"/>
    </row>
    <row r="296" spans="1:24" x14ac:dyDescent="0.25">
      <c r="A296" s="6"/>
      <c r="X296" s="1"/>
    </row>
    <row r="297" spans="1:24" x14ac:dyDescent="0.25">
      <c r="A297" s="6"/>
      <c r="X297" s="1"/>
    </row>
    <row r="298" spans="1:24" x14ac:dyDescent="0.25">
      <c r="A298" s="6"/>
      <c r="X298" s="1"/>
    </row>
    <row r="299" spans="1:24" x14ac:dyDescent="0.25">
      <c r="A299" s="6"/>
      <c r="X299" s="1"/>
    </row>
    <row r="300" spans="1:24" x14ac:dyDescent="0.25">
      <c r="A300" s="6"/>
      <c r="X300" s="1"/>
    </row>
    <row r="301" spans="1:24" x14ac:dyDescent="0.25">
      <c r="A301" s="6"/>
      <c r="X301" s="1"/>
    </row>
    <row r="302" spans="1:24" x14ac:dyDescent="0.25">
      <c r="A302" s="6"/>
      <c r="X302" s="1"/>
    </row>
    <row r="303" spans="1:24" x14ac:dyDescent="0.25">
      <c r="A303" s="6"/>
      <c r="X303" s="1"/>
    </row>
    <row r="304" spans="1:24" x14ac:dyDescent="0.25">
      <c r="A304" s="6"/>
      <c r="X304" s="1"/>
    </row>
    <row r="305" spans="1:24" x14ac:dyDescent="0.25">
      <c r="A305" s="6"/>
      <c r="X305" s="1"/>
    </row>
    <row r="306" spans="1:24" x14ac:dyDescent="0.25">
      <c r="A306" s="6"/>
      <c r="X306" s="1"/>
    </row>
    <row r="307" spans="1:24" x14ac:dyDescent="0.25">
      <c r="A307" s="6"/>
      <c r="X307" s="1"/>
    </row>
    <row r="308" spans="1:24" x14ac:dyDescent="0.25">
      <c r="A308" s="7"/>
      <c r="X308" s="1"/>
    </row>
    <row r="309" spans="1:24" x14ac:dyDescent="0.25">
      <c r="A309" s="6"/>
      <c r="X309" s="1"/>
    </row>
    <row r="310" spans="1:24" x14ac:dyDescent="0.25">
      <c r="A310" s="6"/>
    </row>
    <row r="312" spans="1:24" x14ac:dyDescent="0.25">
      <c r="X312" s="1"/>
    </row>
    <row r="313" spans="1:24" x14ac:dyDescent="0.25">
      <c r="A313" s="6"/>
      <c r="X313" s="1"/>
    </row>
    <row r="314" spans="1:24" x14ac:dyDescent="0.25">
      <c r="A314" s="6"/>
      <c r="X314" s="1"/>
    </row>
    <row r="315" spans="1:24" x14ac:dyDescent="0.25">
      <c r="A315" s="6"/>
      <c r="X315" s="1"/>
    </row>
    <row r="316" spans="1:24" x14ac:dyDescent="0.25">
      <c r="A316" s="6"/>
      <c r="X316" s="1"/>
    </row>
    <row r="317" spans="1:24" x14ac:dyDescent="0.25">
      <c r="A317" s="6"/>
      <c r="X317" s="1"/>
    </row>
    <row r="318" spans="1:24" x14ac:dyDescent="0.25">
      <c r="A318" s="6"/>
      <c r="X318" s="1"/>
    </row>
    <row r="319" spans="1:24" x14ac:dyDescent="0.25">
      <c r="A319" s="6"/>
      <c r="X319" s="1"/>
    </row>
    <row r="320" spans="1:24" x14ac:dyDescent="0.25">
      <c r="A320" s="6"/>
      <c r="X320" s="1"/>
    </row>
    <row r="321" spans="1:24" x14ac:dyDescent="0.25">
      <c r="A321" s="6"/>
      <c r="X321" s="1"/>
    </row>
    <row r="322" spans="1:24" x14ac:dyDescent="0.25">
      <c r="A322" s="6"/>
      <c r="X322" s="1"/>
    </row>
    <row r="323" spans="1:24" x14ac:dyDescent="0.25">
      <c r="A323" s="6"/>
      <c r="X323" s="1"/>
    </row>
    <row r="324" spans="1:24" x14ac:dyDescent="0.25">
      <c r="A324" s="6"/>
      <c r="X324" s="1"/>
    </row>
    <row r="325" spans="1:24" x14ac:dyDescent="0.25">
      <c r="A325" s="7"/>
      <c r="X325" s="1"/>
    </row>
    <row r="326" spans="1:24" x14ac:dyDescent="0.25">
      <c r="A326" s="6"/>
      <c r="X326" s="1"/>
    </row>
    <row r="327" spans="1:24" x14ac:dyDescent="0.25">
      <c r="A327" s="6"/>
    </row>
    <row r="330" spans="1:24" x14ac:dyDescent="0.25">
      <c r="X330" s="1"/>
    </row>
    <row r="331" spans="1:24" x14ac:dyDescent="0.25">
      <c r="A331" s="6"/>
      <c r="X331" s="1"/>
    </row>
    <row r="332" spans="1:24" x14ac:dyDescent="0.25">
      <c r="A332" s="6"/>
      <c r="X332" s="1"/>
    </row>
    <row r="333" spans="1:24" x14ac:dyDescent="0.25">
      <c r="A333" s="6"/>
      <c r="X333" s="1"/>
    </row>
    <row r="334" spans="1:24" x14ac:dyDescent="0.25">
      <c r="A334" s="6"/>
      <c r="X334" s="1"/>
    </row>
    <row r="335" spans="1:24" x14ac:dyDescent="0.25">
      <c r="A335" s="6"/>
      <c r="X335" s="1"/>
    </row>
    <row r="336" spans="1:24" x14ac:dyDescent="0.25">
      <c r="A336" s="6"/>
      <c r="X336" s="1"/>
    </row>
    <row r="337" spans="1:24" x14ac:dyDescent="0.25">
      <c r="A337" s="6"/>
      <c r="X337" s="1"/>
    </row>
    <row r="338" spans="1:24" x14ac:dyDescent="0.25">
      <c r="A338" s="6"/>
      <c r="X338" s="1"/>
    </row>
    <row r="339" spans="1:24" x14ac:dyDescent="0.25">
      <c r="A339" s="6"/>
      <c r="X339" s="1"/>
    </row>
    <row r="340" spans="1:24" x14ac:dyDescent="0.25">
      <c r="A340" s="6"/>
      <c r="X340" s="1"/>
    </row>
    <row r="341" spans="1:24" x14ac:dyDescent="0.25">
      <c r="A341" s="6"/>
      <c r="X341" s="1"/>
    </row>
    <row r="342" spans="1:24" x14ac:dyDescent="0.25">
      <c r="A342" s="6"/>
      <c r="X342" s="1"/>
    </row>
    <row r="343" spans="1:24" x14ac:dyDescent="0.25">
      <c r="A343" s="7"/>
      <c r="X343" s="1"/>
    </row>
    <row r="344" spans="1:24" x14ac:dyDescent="0.25">
      <c r="A344" s="6"/>
      <c r="X344" s="1"/>
    </row>
    <row r="345" spans="1:24" x14ac:dyDescent="0.25">
      <c r="A345" s="6"/>
    </row>
    <row r="347" spans="1:24" x14ac:dyDescent="0.25">
      <c r="X347" s="1"/>
    </row>
    <row r="348" spans="1:24" x14ac:dyDescent="0.25">
      <c r="A348" s="6"/>
      <c r="X348" s="1"/>
    </row>
    <row r="349" spans="1:24" x14ac:dyDescent="0.25">
      <c r="A349" s="6"/>
      <c r="X349" s="1"/>
    </row>
    <row r="350" spans="1:24" x14ac:dyDescent="0.25">
      <c r="A350" s="6"/>
      <c r="X350" s="1"/>
    </row>
    <row r="351" spans="1:24" x14ac:dyDescent="0.25">
      <c r="A351" s="6"/>
      <c r="X351" s="1"/>
    </row>
    <row r="352" spans="1:24" x14ac:dyDescent="0.25">
      <c r="A352" s="6"/>
      <c r="X352" s="1"/>
    </row>
    <row r="353" spans="1:24" x14ac:dyDescent="0.25">
      <c r="A353" s="6"/>
      <c r="X353" s="1"/>
    </row>
    <row r="354" spans="1:24" x14ac:dyDescent="0.25">
      <c r="A354" s="6"/>
      <c r="X354" s="1"/>
    </row>
    <row r="355" spans="1:24" x14ac:dyDescent="0.25">
      <c r="A355" s="6"/>
      <c r="X355" s="1"/>
    </row>
    <row r="356" spans="1:24" x14ac:dyDescent="0.25">
      <c r="A356" s="6"/>
      <c r="X356" s="1"/>
    </row>
    <row r="357" spans="1:24" x14ac:dyDescent="0.25">
      <c r="A357" s="6"/>
      <c r="X357" s="1"/>
    </row>
    <row r="358" spans="1:24" x14ac:dyDescent="0.25">
      <c r="A358" s="6"/>
      <c r="X358" s="1"/>
    </row>
    <row r="359" spans="1:24" x14ac:dyDescent="0.25">
      <c r="A359" s="6"/>
      <c r="X359" s="1"/>
    </row>
    <row r="360" spans="1:24" x14ac:dyDescent="0.25">
      <c r="A360" s="7"/>
      <c r="X360" s="1"/>
    </row>
    <row r="361" spans="1:24" x14ac:dyDescent="0.25">
      <c r="A361" s="6"/>
      <c r="X361" s="1"/>
    </row>
    <row r="362" spans="1:24" x14ac:dyDescent="0.25">
      <c r="A362" s="6"/>
    </row>
    <row r="365" spans="1:24" x14ac:dyDescent="0.25">
      <c r="X365" s="1"/>
    </row>
    <row r="366" spans="1:24" x14ac:dyDescent="0.25">
      <c r="A366" s="6"/>
      <c r="X366" s="1"/>
    </row>
    <row r="367" spans="1:24" x14ac:dyDescent="0.25">
      <c r="A367" s="6"/>
      <c r="X367" s="1"/>
    </row>
    <row r="368" spans="1:24" x14ac:dyDescent="0.25">
      <c r="A368" s="6"/>
      <c r="X368" s="1"/>
    </row>
    <row r="369" spans="1:24" x14ac:dyDescent="0.25">
      <c r="A369" s="6"/>
      <c r="X369" s="1"/>
    </row>
    <row r="370" spans="1:24" x14ac:dyDescent="0.25">
      <c r="A370" s="6"/>
      <c r="X370" s="1"/>
    </row>
    <row r="371" spans="1:24" x14ac:dyDescent="0.25">
      <c r="A371" s="6"/>
      <c r="X371" s="1"/>
    </row>
    <row r="372" spans="1:24" x14ac:dyDescent="0.25">
      <c r="A372" s="6"/>
      <c r="X372" s="1"/>
    </row>
    <row r="373" spans="1:24" x14ac:dyDescent="0.25">
      <c r="A373" s="6"/>
      <c r="X373" s="1"/>
    </row>
    <row r="374" spans="1:24" x14ac:dyDescent="0.25">
      <c r="A374" s="6"/>
      <c r="X374" s="1"/>
    </row>
    <row r="375" spans="1:24" x14ac:dyDescent="0.25">
      <c r="A375" s="6"/>
      <c r="X375" s="1"/>
    </row>
    <row r="376" spans="1:24" x14ac:dyDescent="0.25">
      <c r="A376" s="6"/>
      <c r="X376" s="1"/>
    </row>
    <row r="377" spans="1:24" x14ac:dyDescent="0.25">
      <c r="A377" s="6"/>
      <c r="X377" s="1"/>
    </row>
    <row r="378" spans="1:24" x14ac:dyDescent="0.25">
      <c r="A378" s="7"/>
      <c r="X378" s="1"/>
    </row>
    <row r="379" spans="1:24" x14ac:dyDescent="0.25">
      <c r="A379" s="6"/>
      <c r="X379" s="1"/>
    </row>
    <row r="380" spans="1:24" x14ac:dyDescent="0.25">
      <c r="A380" s="6"/>
    </row>
    <row r="382" spans="1:24" x14ac:dyDescent="0.25">
      <c r="X382" s="1"/>
    </row>
    <row r="383" spans="1:24" x14ac:dyDescent="0.25">
      <c r="A383" s="6"/>
      <c r="X383" s="1"/>
    </row>
    <row r="384" spans="1:24" x14ac:dyDescent="0.25">
      <c r="A384" s="6"/>
      <c r="X384" s="1"/>
    </row>
    <row r="385" spans="1:24" x14ac:dyDescent="0.25">
      <c r="A385" s="6"/>
      <c r="X385" s="1"/>
    </row>
    <row r="386" spans="1:24" x14ac:dyDescent="0.25">
      <c r="A386" s="6"/>
      <c r="X386" s="1"/>
    </row>
    <row r="387" spans="1:24" x14ac:dyDescent="0.25">
      <c r="A387" s="6"/>
      <c r="X387" s="1"/>
    </row>
    <row r="388" spans="1:24" x14ac:dyDescent="0.25">
      <c r="A388" s="6"/>
      <c r="X388" s="1"/>
    </row>
    <row r="389" spans="1:24" x14ac:dyDescent="0.25">
      <c r="A389" s="6"/>
      <c r="X389" s="1"/>
    </row>
    <row r="390" spans="1:24" x14ac:dyDescent="0.25">
      <c r="A390" s="6"/>
      <c r="X390" s="1"/>
    </row>
    <row r="391" spans="1:24" x14ac:dyDescent="0.25">
      <c r="A391" s="6"/>
      <c r="X391" s="1"/>
    </row>
    <row r="392" spans="1:24" x14ac:dyDescent="0.25">
      <c r="A392" s="6"/>
      <c r="X392" s="1"/>
    </row>
    <row r="393" spans="1:24" x14ac:dyDescent="0.25">
      <c r="A393" s="6"/>
      <c r="X393" s="1"/>
    </row>
    <row r="394" spans="1:24" x14ac:dyDescent="0.25">
      <c r="A394" s="6"/>
      <c r="X394" s="1"/>
    </row>
    <row r="395" spans="1:24" x14ac:dyDescent="0.25">
      <c r="A395" s="7"/>
      <c r="X395" s="1"/>
    </row>
    <row r="396" spans="1:24" x14ac:dyDescent="0.25">
      <c r="A396" s="6"/>
      <c r="X396" s="1"/>
    </row>
    <row r="397" spans="1:24" x14ac:dyDescent="0.25">
      <c r="A397" s="6"/>
    </row>
    <row r="400" spans="1:24" x14ac:dyDescent="0.25">
      <c r="X400" s="1"/>
    </row>
    <row r="401" spans="1:24" x14ac:dyDescent="0.25">
      <c r="A401" s="6"/>
      <c r="X401" s="1"/>
    </row>
    <row r="402" spans="1:24" x14ac:dyDescent="0.25">
      <c r="A402" s="6"/>
      <c r="X402" s="1"/>
    </row>
    <row r="403" spans="1:24" x14ac:dyDescent="0.25">
      <c r="A403" s="6"/>
      <c r="X403" s="1"/>
    </row>
    <row r="404" spans="1:24" x14ac:dyDescent="0.25">
      <c r="A404" s="6"/>
      <c r="X404" s="1"/>
    </row>
    <row r="405" spans="1:24" x14ac:dyDescent="0.25">
      <c r="A405" s="6"/>
      <c r="X405" s="1"/>
    </row>
    <row r="406" spans="1:24" x14ac:dyDescent="0.25">
      <c r="A406" s="6"/>
      <c r="X406" s="1"/>
    </row>
    <row r="407" spans="1:24" x14ac:dyDescent="0.25">
      <c r="A407" s="6"/>
      <c r="X407" s="1"/>
    </row>
    <row r="408" spans="1:24" x14ac:dyDescent="0.25">
      <c r="A408" s="6"/>
      <c r="X408" s="1"/>
    </row>
    <row r="409" spans="1:24" x14ac:dyDescent="0.25">
      <c r="A409" s="6"/>
      <c r="X409" s="1"/>
    </row>
    <row r="410" spans="1:24" x14ac:dyDescent="0.25">
      <c r="A410" s="6"/>
      <c r="X410" s="1"/>
    </row>
    <row r="411" spans="1:24" x14ac:dyDescent="0.25">
      <c r="A411" s="6"/>
      <c r="X411" s="1"/>
    </row>
    <row r="412" spans="1:24" x14ac:dyDescent="0.25">
      <c r="A412" s="6"/>
      <c r="X412" s="1"/>
    </row>
    <row r="413" spans="1:24" x14ac:dyDescent="0.25">
      <c r="A413" s="7"/>
      <c r="X413" s="1"/>
    </row>
    <row r="414" spans="1:24" x14ac:dyDescent="0.25">
      <c r="A414" s="6"/>
      <c r="X414" s="1"/>
    </row>
    <row r="415" spans="1:24" x14ac:dyDescent="0.25">
      <c r="A415" s="6"/>
    </row>
    <row r="417" spans="1:24" x14ac:dyDescent="0.25">
      <c r="X417" s="1"/>
    </row>
    <row r="418" spans="1:24" x14ac:dyDescent="0.25">
      <c r="A418" s="6"/>
      <c r="X418" s="1"/>
    </row>
    <row r="419" spans="1:24" x14ac:dyDescent="0.25">
      <c r="A419" s="6"/>
      <c r="X419" s="1"/>
    </row>
    <row r="420" spans="1:24" x14ac:dyDescent="0.25">
      <c r="A420" s="6"/>
      <c r="X420" s="1"/>
    </row>
    <row r="421" spans="1:24" x14ac:dyDescent="0.25">
      <c r="A421" s="6"/>
      <c r="X421" s="1"/>
    </row>
    <row r="422" spans="1:24" x14ac:dyDescent="0.25">
      <c r="A422" s="6"/>
      <c r="X422" s="1"/>
    </row>
    <row r="423" spans="1:24" x14ac:dyDescent="0.25">
      <c r="A423" s="6"/>
      <c r="X423" s="1"/>
    </row>
    <row r="424" spans="1:24" x14ac:dyDescent="0.25">
      <c r="A424" s="6"/>
      <c r="X424" s="1"/>
    </row>
    <row r="425" spans="1:24" x14ac:dyDescent="0.25">
      <c r="A425" s="6"/>
      <c r="X425" s="1"/>
    </row>
    <row r="426" spans="1:24" x14ac:dyDescent="0.25">
      <c r="A426" s="6"/>
      <c r="X426" s="1"/>
    </row>
    <row r="427" spans="1:24" x14ac:dyDescent="0.25">
      <c r="A427" s="6"/>
      <c r="X427" s="1"/>
    </row>
    <row r="428" spans="1:24" x14ac:dyDescent="0.25">
      <c r="A428" s="6"/>
      <c r="X428" s="1"/>
    </row>
    <row r="429" spans="1:24" x14ac:dyDescent="0.25">
      <c r="A429" s="6"/>
      <c r="X429" s="1"/>
    </row>
    <row r="430" spans="1:24" x14ac:dyDescent="0.25">
      <c r="A430" s="7"/>
      <c r="X430" s="1"/>
    </row>
    <row r="431" spans="1:24" x14ac:dyDescent="0.25">
      <c r="A431" s="6"/>
      <c r="X431" s="1"/>
    </row>
    <row r="432" spans="1:24" x14ac:dyDescent="0.25">
      <c r="A432" s="6"/>
    </row>
    <row r="434" spans="1:24" x14ac:dyDescent="0.25">
      <c r="X434" s="1"/>
    </row>
    <row r="435" spans="1:24" x14ac:dyDescent="0.25">
      <c r="A435" s="6"/>
      <c r="X435" s="1"/>
    </row>
    <row r="436" spans="1:24" x14ac:dyDescent="0.25">
      <c r="A436" s="6"/>
      <c r="X436" s="1"/>
    </row>
    <row r="437" spans="1:24" x14ac:dyDescent="0.25">
      <c r="A437" s="6"/>
      <c r="X437" s="1"/>
    </row>
    <row r="438" spans="1:24" x14ac:dyDescent="0.25">
      <c r="A438" s="6"/>
      <c r="X438" s="1"/>
    </row>
    <row r="439" spans="1:24" x14ac:dyDescent="0.25">
      <c r="A439" s="6"/>
      <c r="X439" s="1"/>
    </row>
    <row r="440" spans="1:24" x14ac:dyDescent="0.25">
      <c r="A440" s="6"/>
      <c r="X440" s="1"/>
    </row>
    <row r="441" spans="1:24" x14ac:dyDescent="0.25">
      <c r="A441" s="6"/>
      <c r="X441" s="1"/>
    </row>
    <row r="442" spans="1:24" x14ac:dyDescent="0.25">
      <c r="A442" s="6"/>
      <c r="X442" s="1"/>
    </row>
    <row r="443" spans="1:24" x14ac:dyDescent="0.25">
      <c r="A443" s="6"/>
      <c r="X443" s="1"/>
    </row>
    <row r="444" spans="1:24" x14ac:dyDescent="0.25">
      <c r="A444" s="6"/>
      <c r="X444" s="1"/>
    </row>
    <row r="445" spans="1:24" x14ac:dyDescent="0.25">
      <c r="A445" s="6"/>
      <c r="X445" s="1"/>
    </row>
    <row r="446" spans="1:24" x14ac:dyDescent="0.25">
      <c r="A446" s="6"/>
      <c r="X446" s="1"/>
    </row>
    <row r="447" spans="1:24" x14ac:dyDescent="0.25">
      <c r="A447" s="7"/>
      <c r="X447" s="1"/>
    </row>
    <row r="448" spans="1:24" x14ac:dyDescent="0.25">
      <c r="A448" s="6"/>
      <c r="X448" s="1"/>
    </row>
    <row r="449" spans="1:24" x14ac:dyDescent="0.25">
      <c r="A449" s="6"/>
    </row>
    <row r="451" spans="1:24" x14ac:dyDescent="0.25">
      <c r="X451" s="1"/>
    </row>
    <row r="452" spans="1:24" x14ac:dyDescent="0.25">
      <c r="A452" s="6"/>
      <c r="X452" s="1"/>
    </row>
    <row r="453" spans="1:24" x14ac:dyDescent="0.25">
      <c r="A453" s="6"/>
      <c r="X453" s="1"/>
    </row>
    <row r="454" spans="1:24" x14ac:dyDescent="0.25">
      <c r="A454" s="6"/>
      <c r="X454" s="1"/>
    </row>
    <row r="455" spans="1:24" x14ac:dyDescent="0.25">
      <c r="A455" s="6"/>
      <c r="X455" s="1"/>
    </row>
    <row r="456" spans="1:24" x14ac:dyDescent="0.25">
      <c r="A456" s="6"/>
      <c r="X456" s="1"/>
    </row>
    <row r="457" spans="1:24" x14ac:dyDescent="0.25">
      <c r="A457" s="6"/>
      <c r="X457" s="1"/>
    </row>
    <row r="458" spans="1:24" x14ac:dyDescent="0.25">
      <c r="A458" s="6"/>
      <c r="X458" s="1"/>
    </row>
    <row r="459" spans="1:24" x14ac:dyDescent="0.25">
      <c r="A459" s="6"/>
      <c r="X459" s="1"/>
    </row>
    <row r="460" spans="1:24" x14ac:dyDescent="0.25">
      <c r="A460" s="6"/>
      <c r="X460" s="1"/>
    </row>
    <row r="461" spans="1:24" x14ac:dyDescent="0.25">
      <c r="A461" s="6"/>
      <c r="X461" s="1"/>
    </row>
    <row r="462" spans="1:24" x14ac:dyDescent="0.25">
      <c r="A462" s="6"/>
      <c r="X462" s="1"/>
    </row>
    <row r="463" spans="1:24" x14ac:dyDescent="0.25">
      <c r="A463" s="6"/>
      <c r="X463" s="1"/>
    </row>
    <row r="464" spans="1:24" x14ac:dyDescent="0.25">
      <c r="A464" s="7"/>
      <c r="X464" s="1"/>
    </row>
    <row r="465" spans="1:24" x14ac:dyDescent="0.25">
      <c r="A465" s="6"/>
      <c r="X465" s="1"/>
    </row>
    <row r="466" spans="1:24" x14ac:dyDescent="0.25">
      <c r="A466" s="6"/>
    </row>
    <row r="468" spans="1:24" x14ac:dyDescent="0.25">
      <c r="X468" s="1"/>
    </row>
    <row r="469" spans="1:24" x14ac:dyDescent="0.25">
      <c r="A469" s="6"/>
      <c r="X469" s="1"/>
    </row>
    <row r="470" spans="1:24" x14ac:dyDescent="0.25">
      <c r="A470" s="6"/>
      <c r="X470" s="1"/>
    </row>
    <row r="471" spans="1:24" x14ac:dyDescent="0.25">
      <c r="A471" s="6"/>
      <c r="X471" s="1"/>
    </row>
    <row r="472" spans="1:24" x14ac:dyDescent="0.25">
      <c r="A472" s="6"/>
      <c r="X472" s="1"/>
    </row>
    <row r="473" spans="1:24" x14ac:dyDescent="0.25">
      <c r="A473" s="6"/>
      <c r="X473" s="1"/>
    </row>
    <row r="474" spans="1:24" x14ac:dyDescent="0.25">
      <c r="A474" s="6"/>
      <c r="X474" s="1"/>
    </row>
    <row r="475" spans="1:24" x14ac:dyDescent="0.25">
      <c r="A475" s="6"/>
      <c r="X475" s="1"/>
    </row>
    <row r="476" spans="1:24" x14ac:dyDescent="0.25">
      <c r="A476" s="6"/>
      <c r="X476" s="1"/>
    </row>
    <row r="477" spans="1:24" x14ac:dyDescent="0.25">
      <c r="A477" s="6"/>
      <c r="X477" s="1"/>
    </row>
    <row r="478" spans="1:24" x14ac:dyDescent="0.25">
      <c r="A478" s="6"/>
      <c r="X478" s="1"/>
    </row>
    <row r="479" spans="1:24" x14ac:dyDescent="0.25">
      <c r="A479" s="6"/>
      <c r="X479" s="1"/>
    </row>
    <row r="480" spans="1:24" x14ac:dyDescent="0.25">
      <c r="A480" s="6"/>
      <c r="X480" s="1"/>
    </row>
    <row r="481" spans="1:24" x14ac:dyDescent="0.25">
      <c r="A481" s="7"/>
      <c r="X481" s="1"/>
    </row>
    <row r="482" spans="1:24" x14ac:dyDescent="0.25">
      <c r="A482" s="6"/>
      <c r="X482" s="1"/>
    </row>
    <row r="483" spans="1:24" x14ac:dyDescent="0.25">
      <c r="A483" s="6"/>
    </row>
    <row r="485" spans="1:24" x14ac:dyDescent="0.25">
      <c r="X485" s="1"/>
    </row>
    <row r="486" spans="1:24" x14ac:dyDescent="0.25">
      <c r="A486" s="6"/>
      <c r="X486" s="1"/>
    </row>
    <row r="487" spans="1:24" x14ac:dyDescent="0.25">
      <c r="A487" s="6"/>
      <c r="X487" s="1"/>
    </row>
    <row r="488" spans="1:24" x14ac:dyDescent="0.25">
      <c r="A488" s="6"/>
      <c r="X488" s="1"/>
    </row>
    <row r="489" spans="1:24" x14ac:dyDescent="0.25">
      <c r="A489" s="6"/>
      <c r="X489" s="1"/>
    </row>
    <row r="490" spans="1:24" x14ac:dyDescent="0.25">
      <c r="A490" s="6"/>
      <c r="X490" s="1"/>
    </row>
    <row r="491" spans="1:24" x14ac:dyDescent="0.25">
      <c r="A491" s="6"/>
      <c r="X491" s="1"/>
    </row>
    <row r="492" spans="1:24" x14ac:dyDescent="0.25">
      <c r="A492" s="6"/>
      <c r="X492" s="1"/>
    </row>
    <row r="493" spans="1:24" x14ac:dyDescent="0.25">
      <c r="A493" s="6"/>
      <c r="X493" s="1"/>
    </row>
    <row r="494" spans="1:24" x14ac:dyDescent="0.25">
      <c r="A494" s="6"/>
      <c r="X494" s="1"/>
    </row>
    <row r="495" spans="1:24" x14ac:dyDescent="0.25">
      <c r="A495" s="6"/>
      <c r="X495" s="1"/>
    </row>
    <row r="496" spans="1:24" x14ac:dyDescent="0.25">
      <c r="A496" s="6"/>
      <c r="X496" s="1"/>
    </row>
    <row r="497" spans="1:24" x14ac:dyDescent="0.25">
      <c r="A497" s="6"/>
      <c r="X497" s="1"/>
    </row>
    <row r="498" spans="1:24" x14ac:dyDescent="0.25">
      <c r="A498" s="7"/>
      <c r="X498" s="1"/>
    </row>
    <row r="499" spans="1:24" x14ac:dyDescent="0.25">
      <c r="A499" s="6"/>
      <c r="X499" s="1"/>
    </row>
    <row r="500" spans="1:24" x14ac:dyDescent="0.25">
      <c r="A500" s="6"/>
    </row>
    <row r="502" spans="1:24" x14ac:dyDescent="0.25">
      <c r="X502" s="1"/>
    </row>
    <row r="503" spans="1:24" x14ac:dyDescent="0.25">
      <c r="A503" s="6"/>
      <c r="X503" s="1"/>
    </row>
    <row r="504" spans="1:24" x14ac:dyDescent="0.25">
      <c r="A504" s="6"/>
      <c r="X504" s="1"/>
    </row>
    <row r="505" spans="1:24" x14ac:dyDescent="0.25">
      <c r="A505" s="6"/>
      <c r="X505" s="1"/>
    </row>
    <row r="506" spans="1:24" x14ac:dyDescent="0.25">
      <c r="A506" s="6"/>
      <c r="X506" s="1"/>
    </row>
    <row r="507" spans="1:24" x14ac:dyDescent="0.25">
      <c r="A507" s="6"/>
      <c r="X507" s="1"/>
    </row>
    <row r="508" spans="1:24" x14ac:dyDescent="0.25">
      <c r="A508" s="6"/>
      <c r="X508" s="1"/>
    </row>
    <row r="509" spans="1:24" x14ac:dyDescent="0.25">
      <c r="A509" s="6"/>
      <c r="X509" s="1"/>
    </row>
    <row r="510" spans="1:24" x14ac:dyDescent="0.25">
      <c r="A510" s="6"/>
      <c r="X510" s="1"/>
    </row>
    <row r="511" spans="1:24" x14ac:dyDescent="0.25">
      <c r="A511" s="6"/>
      <c r="X511" s="1"/>
    </row>
    <row r="512" spans="1:24" x14ac:dyDescent="0.25">
      <c r="A512" s="6"/>
      <c r="X512" s="1"/>
    </row>
    <row r="513" spans="1:24" x14ac:dyDescent="0.25">
      <c r="A513" s="6"/>
      <c r="X513" s="1"/>
    </row>
    <row r="514" spans="1:24" x14ac:dyDescent="0.25">
      <c r="A514" s="6"/>
      <c r="X514" s="1"/>
    </row>
    <row r="515" spans="1:24" x14ac:dyDescent="0.25">
      <c r="A515" s="7"/>
      <c r="X515" s="1"/>
    </row>
    <row r="516" spans="1:24" x14ac:dyDescent="0.25">
      <c r="A516" s="6"/>
      <c r="X516" s="1"/>
    </row>
    <row r="517" spans="1:24" x14ac:dyDescent="0.25">
      <c r="A517" s="6"/>
    </row>
    <row r="519" spans="1:24" x14ac:dyDescent="0.25">
      <c r="X519" s="1"/>
    </row>
    <row r="520" spans="1:24" x14ac:dyDescent="0.25">
      <c r="A520" s="6"/>
      <c r="X520" s="1"/>
    </row>
    <row r="521" spans="1:24" x14ac:dyDescent="0.25">
      <c r="A521" s="6"/>
      <c r="X521" s="1"/>
    </row>
    <row r="522" spans="1:24" x14ac:dyDescent="0.25">
      <c r="A522" s="6"/>
      <c r="X522" s="1"/>
    </row>
    <row r="523" spans="1:24" x14ac:dyDescent="0.25">
      <c r="A523" s="6"/>
      <c r="X523" s="1"/>
    </row>
    <row r="524" spans="1:24" x14ac:dyDescent="0.25">
      <c r="A524" s="6"/>
      <c r="X524" s="1"/>
    </row>
    <row r="525" spans="1:24" x14ac:dyDescent="0.25">
      <c r="A525" s="6"/>
      <c r="X525" s="1"/>
    </row>
    <row r="526" spans="1:24" x14ac:dyDescent="0.25">
      <c r="A526" s="6"/>
      <c r="X526" s="1"/>
    </row>
    <row r="527" spans="1:24" x14ac:dyDescent="0.25">
      <c r="A527" s="6"/>
      <c r="X527" s="1"/>
    </row>
    <row r="528" spans="1:24" x14ac:dyDescent="0.25">
      <c r="A528" s="6"/>
      <c r="X528" s="1"/>
    </row>
    <row r="529" spans="1:24" x14ac:dyDescent="0.25">
      <c r="A529" s="6"/>
      <c r="X529" s="1"/>
    </row>
    <row r="530" spans="1:24" x14ac:dyDescent="0.25">
      <c r="A530" s="6"/>
      <c r="X530" s="1"/>
    </row>
    <row r="531" spans="1:24" x14ac:dyDescent="0.25">
      <c r="A531" s="6"/>
      <c r="X531" s="1"/>
    </row>
    <row r="532" spans="1:24" x14ac:dyDescent="0.25">
      <c r="A532" s="7"/>
      <c r="X532" s="1"/>
    </row>
    <row r="533" spans="1:24" x14ac:dyDescent="0.25">
      <c r="A533" s="6"/>
      <c r="X533" s="1"/>
    </row>
    <row r="534" spans="1:24" x14ac:dyDescent="0.25">
      <c r="A534" s="6"/>
    </row>
    <row r="536" spans="1:24" x14ac:dyDescent="0.25">
      <c r="X536" s="1"/>
    </row>
    <row r="537" spans="1:24" x14ac:dyDescent="0.25">
      <c r="A537" s="6"/>
      <c r="X537" s="1"/>
    </row>
    <row r="538" spans="1:24" x14ac:dyDescent="0.25">
      <c r="A538" s="6"/>
      <c r="X538" s="1"/>
    </row>
    <row r="539" spans="1:24" x14ac:dyDescent="0.25">
      <c r="A539" s="6"/>
      <c r="X539" s="1"/>
    </row>
    <row r="540" spans="1:24" x14ac:dyDescent="0.25">
      <c r="A540" s="6"/>
      <c r="X540" s="1"/>
    </row>
    <row r="541" spans="1:24" x14ac:dyDescent="0.25">
      <c r="A541" s="6"/>
      <c r="X541" s="1"/>
    </row>
    <row r="542" spans="1:24" x14ac:dyDescent="0.25">
      <c r="A542" s="6"/>
      <c r="X542" s="1"/>
    </row>
    <row r="543" spans="1:24" x14ac:dyDescent="0.25">
      <c r="A543" s="6"/>
      <c r="X543" s="1"/>
    </row>
    <row r="544" spans="1:24" x14ac:dyDescent="0.25">
      <c r="A544" s="6"/>
      <c r="X544" s="1"/>
    </row>
    <row r="545" spans="1:24" x14ac:dyDescent="0.25">
      <c r="A545" s="6"/>
      <c r="X545" s="1"/>
    </row>
    <row r="546" spans="1:24" x14ac:dyDescent="0.25">
      <c r="A546" s="6"/>
      <c r="X546" s="1"/>
    </row>
    <row r="547" spans="1:24" x14ac:dyDescent="0.25">
      <c r="A547" s="6"/>
      <c r="X547" s="1"/>
    </row>
    <row r="548" spans="1:24" x14ac:dyDescent="0.25">
      <c r="A548" s="6"/>
      <c r="X548" s="1"/>
    </row>
    <row r="549" spans="1:24" x14ac:dyDescent="0.25">
      <c r="A549" s="7"/>
      <c r="X549" s="1"/>
    </row>
    <row r="550" spans="1:24" x14ac:dyDescent="0.25">
      <c r="A550" s="6"/>
      <c r="X550" s="1"/>
    </row>
    <row r="551" spans="1:24" x14ac:dyDescent="0.25">
      <c r="A551" s="6"/>
    </row>
    <row r="553" spans="1:24" x14ac:dyDescent="0.25">
      <c r="X553" s="1"/>
    </row>
    <row r="554" spans="1:24" x14ac:dyDescent="0.25">
      <c r="A554" s="6"/>
      <c r="X554" s="1"/>
    </row>
    <row r="555" spans="1:24" x14ac:dyDescent="0.25">
      <c r="A555" s="6"/>
      <c r="X555" s="1"/>
    </row>
    <row r="556" spans="1:24" x14ac:dyDescent="0.25">
      <c r="A556" s="6"/>
      <c r="X556" s="1"/>
    </row>
    <row r="557" spans="1:24" x14ac:dyDescent="0.25">
      <c r="A557" s="6"/>
      <c r="X557" s="1"/>
    </row>
    <row r="558" spans="1:24" x14ac:dyDescent="0.25">
      <c r="A558" s="6"/>
      <c r="X558" s="1"/>
    </row>
    <row r="559" spans="1:24" x14ac:dyDescent="0.25">
      <c r="A559" s="6"/>
      <c r="X559" s="1"/>
    </row>
    <row r="560" spans="1:24" x14ac:dyDescent="0.25">
      <c r="A560" s="6"/>
      <c r="X560" s="1"/>
    </row>
    <row r="561" spans="1:24" x14ac:dyDescent="0.25">
      <c r="A561" s="6"/>
      <c r="X561" s="1"/>
    </row>
    <row r="562" spans="1:24" x14ac:dyDescent="0.25">
      <c r="A562" s="6"/>
      <c r="X562" s="1"/>
    </row>
    <row r="563" spans="1:24" x14ac:dyDescent="0.25">
      <c r="A563" s="6"/>
      <c r="X563" s="1"/>
    </row>
    <row r="564" spans="1:24" x14ac:dyDescent="0.25">
      <c r="A564" s="6"/>
      <c r="X564" s="1"/>
    </row>
    <row r="565" spans="1:24" x14ac:dyDescent="0.25">
      <c r="A565" s="6"/>
      <c r="X565" s="1"/>
    </row>
    <row r="566" spans="1:24" x14ac:dyDescent="0.25">
      <c r="A566" s="7"/>
      <c r="X566" s="1"/>
    </row>
    <row r="567" spans="1:24" x14ac:dyDescent="0.25">
      <c r="A567" s="6"/>
      <c r="X567" s="1"/>
    </row>
    <row r="568" spans="1:24" x14ac:dyDescent="0.25">
      <c r="A568" s="6"/>
    </row>
    <row r="570" spans="1:24" x14ac:dyDescent="0.25">
      <c r="X570" s="1"/>
    </row>
    <row r="571" spans="1:24" x14ac:dyDescent="0.25">
      <c r="A571" s="6"/>
      <c r="X571" s="1"/>
    </row>
    <row r="572" spans="1:24" x14ac:dyDescent="0.25">
      <c r="A572" s="6"/>
      <c r="X572" s="1"/>
    </row>
    <row r="573" spans="1:24" x14ac:dyDescent="0.25">
      <c r="A573" s="6"/>
      <c r="X573" s="1"/>
    </row>
    <row r="574" spans="1:24" x14ac:dyDescent="0.25">
      <c r="A574" s="6"/>
      <c r="X574" s="1"/>
    </row>
    <row r="575" spans="1:24" x14ac:dyDescent="0.25">
      <c r="A575" s="6"/>
      <c r="X575" s="1"/>
    </row>
    <row r="576" spans="1:24" x14ac:dyDescent="0.25">
      <c r="A576" s="6"/>
      <c r="X576" s="1"/>
    </row>
    <row r="577" spans="1:24" x14ac:dyDescent="0.25">
      <c r="A577" s="6"/>
      <c r="X577" s="1"/>
    </row>
    <row r="578" spans="1:24" x14ac:dyDescent="0.25">
      <c r="A578" s="6"/>
      <c r="X578" s="1"/>
    </row>
    <row r="579" spans="1:24" x14ac:dyDescent="0.25">
      <c r="A579" s="6"/>
      <c r="X579" s="1"/>
    </row>
    <row r="580" spans="1:24" x14ac:dyDescent="0.25">
      <c r="A580" s="6"/>
      <c r="X580" s="1"/>
    </row>
    <row r="581" spans="1:24" x14ac:dyDescent="0.25">
      <c r="A581" s="6"/>
      <c r="X581" s="1"/>
    </row>
    <row r="582" spans="1:24" x14ac:dyDescent="0.25">
      <c r="A582" s="6"/>
      <c r="X582" s="1"/>
    </row>
    <row r="583" spans="1:24" x14ac:dyDescent="0.25">
      <c r="A583" s="7"/>
      <c r="X583" s="1"/>
    </row>
    <row r="584" spans="1:24" x14ac:dyDescent="0.25">
      <c r="A584" s="6"/>
      <c r="X584" s="1"/>
    </row>
    <row r="585" spans="1:24" x14ac:dyDescent="0.25">
      <c r="A585" s="6"/>
    </row>
    <row r="587" spans="1:24" x14ac:dyDescent="0.25">
      <c r="X587" s="1"/>
    </row>
    <row r="588" spans="1:24" x14ac:dyDescent="0.25">
      <c r="A588" s="6"/>
      <c r="X588" s="1"/>
    </row>
    <row r="589" spans="1:24" x14ac:dyDescent="0.25">
      <c r="A589" s="6"/>
      <c r="X589" s="1"/>
    </row>
    <row r="590" spans="1:24" x14ac:dyDescent="0.25">
      <c r="A590" s="6"/>
      <c r="X590" s="1"/>
    </row>
    <row r="591" spans="1:24" x14ac:dyDescent="0.25">
      <c r="A591" s="6"/>
      <c r="X591" s="1"/>
    </row>
    <row r="592" spans="1:24" x14ac:dyDescent="0.25">
      <c r="A592" s="6"/>
      <c r="X592" s="1"/>
    </row>
    <row r="593" spans="1:24" x14ac:dyDescent="0.25">
      <c r="A593" s="6"/>
      <c r="X593" s="1"/>
    </row>
    <row r="594" spans="1:24" x14ac:dyDescent="0.25">
      <c r="A594" s="6"/>
      <c r="X594" s="1"/>
    </row>
    <row r="595" spans="1:24" x14ac:dyDescent="0.25">
      <c r="A595" s="6"/>
      <c r="X595" s="1"/>
    </row>
    <row r="596" spans="1:24" x14ac:dyDescent="0.25">
      <c r="A596" s="6"/>
      <c r="X596" s="1"/>
    </row>
    <row r="597" spans="1:24" x14ac:dyDescent="0.25">
      <c r="A597" s="6"/>
      <c r="X597" s="1"/>
    </row>
    <row r="598" spans="1:24" x14ac:dyDescent="0.25">
      <c r="A598" s="6"/>
      <c r="X598" s="1"/>
    </row>
    <row r="599" spans="1:24" x14ac:dyDescent="0.25">
      <c r="A599" s="6"/>
      <c r="X599" s="1"/>
    </row>
    <row r="600" spans="1:24" x14ac:dyDescent="0.25">
      <c r="A600" s="7"/>
      <c r="X600" s="1"/>
    </row>
    <row r="601" spans="1:24" x14ac:dyDescent="0.25">
      <c r="A601" s="6"/>
      <c r="X601" s="1"/>
    </row>
    <row r="602" spans="1:24" x14ac:dyDescent="0.25">
      <c r="A602" s="6"/>
    </row>
    <row r="603" spans="1:24" x14ac:dyDescent="0.25">
      <c r="X603" s="1"/>
    </row>
    <row r="604" spans="1:24" x14ac:dyDescent="0.25">
      <c r="A604" s="6"/>
      <c r="X604" s="1"/>
    </row>
    <row r="605" spans="1:24" x14ac:dyDescent="0.25">
      <c r="A605" s="6"/>
      <c r="X605" s="1"/>
    </row>
    <row r="606" spans="1:24" x14ac:dyDescent="0.25">
      <c r="A606" s="6"/>
      <c r="X606" s="1"/>
    </row>
    <row r="607" spans="1:24" x14ac:dyDescent="0.25">
      <c r="A607" s="6"/>
      <c r="X607" s="1"/>
    </row>
    <row r="608" spans="1:24" x14ac:dyDescent="0.25">
      <c r="A608" s="6"/>
      <c r="X608" s="1"/>
    </row>
    <row r="609" spans="1:24" x14ac:dyDescent="0.25">
      <c r="A609" s="6"/>
      <c r="X609" s="1"/>
    </row>
    <row r="610" spans="1:24" x14ac:dyDescent="0.25">
      <c r="A610" s="6"/>
      <c r="X610" s="1"/>
    </row>
    <row r="611" spans="1:24" x14ac:dyDescent="0.25">
      <c r="A611" s="6"/>
      <c r="X611" s="1"/>
    </row>
    <row r="612" spans="1:24" x14ac:dyDescent="0.25">
      <c r="A612" s="6"/>
      <c r="X612" s="1"/>
    </row>
    <row r="613" spans="1:24" x14ac:dyDescent="0.25">
      <c r="A613" s="6"/>
      <c r="X613" s="1"/>
    </row>
    <row r="614" spans="1:24" x14ac:dyDescent="0.25">
      <c r="A614" s="6"/>
      <c r="X614" s="1"/>
    </row>
    <row r="615" spans="1:24" x14ac:dyDescent="0.25">
      <c r="A615" s="6"/>
      <c r="X615" s="1"/>
    </row>
    <row r="616" spans="1:24" x14ac:dyDescent="0.25">
      <c r="A616" s="7"/>
      <c r="X616" s="1"/>
    </row>
    <row r="617" spans="1:24" x14ac:dyDescent="0.25">
      <c r="A617" s="6"/>
      <c r="X617" s="1"/>
    </row>
    <row r="618" spans="1:24" x14ac:dyDescent="0.25">
      <c r="A618" s="6"/>
    </row>
  </sheetData>
  <mergeCells count="7">
    <mergeCell ref="A1:AD1"/>
    <mergeCell ref="W4:X4"/>
    <mergeCell ref="Z4:AA4"/>
    <mergeCell ref="AC4:AD4"/>
    <mergeCell ref="W5:X5"/>
    <mergeCell ref="Z5:AA5"/>
    <mergeCell ref="AC5:AD5"/>
  </mergeCells>
  <conditionalFormatting sqref="U8:U38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:V4 V6:V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:V3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V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I8">
    <cfRule type="colorScale" priority="72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9:I9">
    <cfRule type="colorScale" priority="72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0:I10">
    <cfRule type="colorScale" priority="72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1:I11">
    <cfRule type="colorScale" priority="72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2:I12">
    <cfRule type="colorScale" priority="73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3:I13">
    <cfRule type="colorScale" priority="73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4:I14">
    <cfRule type="colorScale" priority="73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5:I15">
    <cfRule type="colorScale" priority="73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6:I16">
    <cfRule type="colorScale" priority="73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7:I17">
    <cfRule type="colorScale" priority="74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8:I18">
    <cfRule type="colorScale" priority="74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19:I19">
    <cfRule type="colorScale" priority="74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0:I20">
    <cfRule type="colorScale" priority="74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1:I21">
    <cfRule type="colorScale" priority="74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2:I22">
    <cfRule type="colorScale" priority="75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3:I23">
    <cfRule type="colorScale" priority="75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4:I24">
    <cfRule type="colorScale" priority="75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5:I25">
    <cfRule type="colorScale" priority="75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6:I26">
    <cfRule type="colorScale" priority="75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7:I27">
    <cfRule type="colorScale" priority="76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8:I28">
    <cfRule type="colorScale" priority="76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29:I29">
    <cfRule type="colorScale" priority="76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0:I30">
    <cfRule type="colorScale" priority="76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1:I31">
    <cfRule type="colorScale" priority="76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2:I32">
    <cfRule type="colorScale" priority="77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3:I33">
    <cfRule type="colorScale" priority="77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4:I34">
    <cfRule type="colorScale" priority="77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5:I35">
    <cfRule type="colorScale" priority="77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6:I36">
    <cfRule type="colorScale" priority="77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7:I37">
    <cfRule type="colorScale" priority="78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D38:I38">
    <cfRule type="colorScale" priority="78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pageMargins left="0.25" right="0.25" top="0.25" bottom="0.25" header="0.25" footer="0.25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" sqref="B1"/>
    </sheetView>
  </sheetViews>
  <sheetFormatPr defaultRowHeight="15" x14ac:dyDescent="0.25"/>
  <cols>
    <col min="1" max="1" width="3" bestFit="1" customWidth="1"/>
    <col min="2" max="5" width="10.140625" style="21" bestFit="1" customWidth="1"/>
    <col min="6" max="6" width="16.7109375" style="21" bestFit="1" customWidth="1"/>
    <col min="7" max="7" width="9.140625" style="21"/>
  </cols>
  <sheetData>
    <row r="1" spans="1:5" x14ac:dyDescent="0.25">
      <c r="A1">
        <v>1</v>
      </c>
      <c r="B1" s="21">
        <v>43465</v>
      </c>
      <c r="C1" s="21">
        <v>48059</v>
      </c>
      <c r="D1" s="21">
        <v>53875</v>
      </c>
      <c r="E1" s="21">
        <v>59540</v>
      </c>
    </row>
    <row r="2" spans="1:5" x14ac:dyDescent="0.25">
      <c r="A2">
        <v>2</v>
      </c>
      <c r="B2" s="21">
        <v>43465</v>
      </c>
      <c r="C2" s="21">
        <v>48059</v>
      </c>
      <c r="D2" s="21">
        <v>53875</v>
      </c>
      <c r="E2" s="21">
        <v>59540</v>
      </c>
    </row>
    <row r="3" spans="1:5" x14ac:dyDescent="0.25">
      <c r="A3">
        <v>3</v>
      </c>
      <c r="B3" s="21">
        <v>43465</v>
      </c>
      <c r="C3" s="21">
        <v>48059</v>
      </c>
      <c r="D3" s="21">
        <v>53875</v>
      </c>
      <c r="E3" s="21">
        <v>59540</v>
      </c>
    </row>
    <row r="4" spans="1:5" x14ac:dyDescent="0.25">
      <c r="A4">
        <v>4</v>
      </c>
      <c r="B4" s="21">
        <v>44938</v>
      </c>
      <c r="C4" s="21">
        <v>49502</v>
      </c>
      <c r="D4" s="21">
        <v>55491</v>
      </c>
      <c r="E4" s="21">
        <v>61327</v>
      </c>
    </row>
    <row r="5" spans="1:5" x14ac:dyDescent="0.25">
      <c r="A5">
        <v>5</v>
      </c>
      <c r="B5" s="21">
        <v>45494</v>
      </c>
      <c r="C5" s="21">
        <v>51135</v>
      </c>
      <c r="D5" s="21">
        <v>57784</v>
      </c>
      <c r="E5" s="21">
        <v>64140</v>
      </c>
    </row>
    <row r="6" spans="1:5" x14ac:dyDescent="0.25">
      <c r="A6">
        <v>6</v>
      </c>
      <c r="B6" s="21">
        <v>46263</v>
      </c>
      <c r="C6" s="21">
        <v>52667</v>
      </c>
      <c r="D6" s="21">
        <v>59516</v>
      </c>
      <c r="E6" s="21">
        <v>66064</v>
      </c>
    </row>
    <row r="7" spans="1:5" x14ac:dyDescent="0.25">
      <c r="A7">
        <v>7</v>
      </c>
      <c r="B7" s="21">
        <v>48112</v>
      </c>
      <c r="C7" s="21">
        <v>54613</v>
      </c>
      <c r="D7" s="21">
        <v>61382</v>
      </c>
      <c r="E7" s="21">
        <v>68136</v>
      </c>
    </row>
    <row r="8" spans="1:5" x14ac:dyDescent="0.25">
      <c r="A8">
        <v>8</v>
      </c>
      <c r="B8" s="21">
        <v>49557</v>
      </c>
      <c r="C8" s="21">
        <v>56252</v>
      </c>
      <c r="D8" s="21">
        <v>63224</v>
      </c>
      <c r="E8" s="21">
        <v>70179</v>
      </c>
    </row>
    <row r="9" spans="1:5" x14ac:dyDescent="0.25">
      <c r="A9">
        <v>9</v>
      </c>
      <c r="B9" s="21">
        <v>51787</v>
      </c>
      <c r="C9" s="21">
        <v>58785</v>
      </c>
      <c r="D9" s="21">
        <v>65899</v>
      </c>
      <c r="E9" s="21">
        <v>72829</v>
      </c>
    </row>
    <row r="10" spans="1:5" x14ac:dyDescent="0.25">
      <c r="A10">
        <v>10</v>
      </c>
      <c r="B10" s="21">
        <v>53339</v>
      </c>
      <c r="C10" s="21">
        <v>60549</v>
      </c>
      <c r="D10" s="21">
        <v>67875</v>
      </c>
      <c r="E10" s="21">
        <v>75012</v>
      </c>
    </row>
    <row r="11" spans="1:5" x14ac:dyDescent="0.25">
      <c r="A11">
        <v>11</v>
      </c>
      <c r="B11" s="21">
        <v>53339</v>
      </c>
      <c r="C11" s="21">
        <v>60549</v>
      </c>
      <c r="D11" s="21">
        <v>67875</v>
      </c>
      <c r="E11" s="21">
        <v>75012</v>
      </c>
    </row>
    <row r="12" spans="1:5" x14ac:dyDescent="0.25">
      <c r="A12">
        <v>12</v>
      </c>
      <c r="B12" s="21">
        <v>54937</v>
      </c>
      <c r="C12" s="21">
        <v>62365</v>
      </c>
      <c r="D12" s="21">
        <v>69914</v>
      </c>
      <c r="E12" s="21">
        <v>77261</v>
      </c>
    </row>
    <row r="13" spans="1:5" x14ac:dyDescent="0.25">
      <c r="A13">
        <v>13</v>
      </c>
      <c r="B13" s="21">
        <v>54937</v>
      </c>
      <c r="C13" s="21">
        <v>62365</v>
      </c>
      <c r="D13" s="21">
        <v>69914</v>
      </c>
      <c r="E13" s="21">
        <v>77261</v>
      </c>
    </row>
    <row r="14" spans="1:5" x14ac:dyDescent="0.25">
      <c r="A14">
        <v>14</v>
      </c>
      <c r="B14" s="21">
        <v>56587</v>
      </c>
      <c r="C14" s="21">
        <v>64237</v>
      </c>
      <c r="D14" s="21">
        <v>72008</v>
      </c>
      <c r="E14" s="21">
        <v>79581</v>
      </c>
    </row>
    <row r="15" spans="1:5" x14ac:dyDescent="0.25">
      <c r="A15">
        <v>15</v>
      </c>
      <c r="B15" s="21">
        <v>56587</v>
      </c>
      <c r="C15" s="21">
        <v>64237</v>
      </c>
      <c r="D15" s="21">
        <v>72008</v>
      </c>
      <c r="E15" s="21">
        <v>79581</v>
      </c>
    </row>
    <row r="16" spans="1:5" x14ac:dyDescent="0.25">
      <c r="A16">
        <v>16</v>
      </c>
      <c r="B16" s="21">
        <v>58285</v>
      </c>
      <c r="C16" s="21">
        <v>66164</v>
      </c>
      <c r="D16" s="21">
        <v>74169</v>
      </c>
      <c r="E16" s="21">
        <v>81967</v>
      </c>
    </row>
    <row r="17" spans="1:5" x14ac:dyDescent="0.25">
      <c r="A17">
        <v>17</v>
      </c>
      <c r="B17" s="21">
        <v>58285</v>
      </c>
      <c r="C17" s="21">
        <v>66164</v>
      </c>
      <c r="D17" s="21">
        <v>74169</v>
      </c>
      <c r="E17" s="21">
        <v>81967</v>
      </c>
    </row>
    <row r="18" spans="1:5" x14ac:dyDescent="0.25">
      <c r="A18">
        <v>18</v>
      </c>
      <c r="B18" s="21">
        <v>60036</v>
      </c>
      <c r="C18" s="21">
        <v>68148</v>
      </c>
      <c r="D18" s="21">
        <v>76394</v>
      </c>
      <c r="E18" s="21">
        <v>84426</v>
      </c>
    </row>
    <row r="19" spans="1:5" x14ac:dyDescent="0.25">
      <c r="A19">
        <v>19</v>
      </c>
      <c r="B19" s="21">
        <v>60036</v>
      </c>
      <c r="C19" s="21">
        <v>68148</v>
      </c>
      <c r="D19" s="21">
        <v>76394</v>
      </c>
      <c r="E19" s="21">
        <v>84426</v>
      </c>
    </row>
    <row r="20" spans="1:5" x14ac:dyDescent="0.25">
      <c r="A20">
        <v>20</v>
      </c>
      <c r="B20" s="21">
        <v>62035</v>
      </c>
      <c r="C20" s="21">
        <v>70425</v>
      </c>
      <c r="D20" s="21">
        <v>78955</v>
      </c>
      <c r="E20" s="21">
        <v>87259</v>
      </c>
    </row>
    <row r="21" spans="1:5" x14ac:dyDescent="0.25">
      <c r="A21">
        <v>21</v>
      </c>
      <c r="B21" s="21">
        <v>62035</v>
      </c>
      <c r="C21" s="21">
        <v>70425</v>
      </c>
      <c r="D21" s="21">
        <v>78955</v>
      </c>
      <c r="E21" s="21">
        <v>87259</v>
      </c>
    </row>
    <row r="22" spans="1:5" x14ac:dyDescent="0.25">
      <c r="A22">
        <v>22</v>
      </c>
      <c r="B22" s="21">
        <v>63618</v>
      </c>
      <c r="C22" s="21">
        <v>72257</v>
      </c>
      <c r="D22" s="21">
        <v>81026</v>
      </c>
      <c r="E22" s="21">
        <v>89561</v>
      </c>
    </row>
    <row r="23" spans="1:5" x14ac:dyDescent="0.25">
      <c r="A23">
        <v>23</v>
      </c>
      <c r="B23" s="21">
        <v>63618</v>
      </c>
      <c r="C23" s="21">
        <v>72257</v>
      </c>
      <c r="D23" s="21">
        <v>81026</v>
      </c>
      <c r="E23" s="21">
        <v>89561</v>
      </c>
    </row>
    <row r="24" spans="1:5" x14ac:dyDescent="0.25">
      <c r="A24">
        <v>24</v>
      </c>
      <c r="B24" s="21">
        <v>64142</v>
      </c>
      <c r="C24" s="21">
        <v>72803</v>
      </c>
      <c r="D24" s="21">
        <v>81630</v>
      </c>
      <c r="E24" s="21">
        <v>90218</v>
      </c>
    </row>
    <row r="25" spans="1:5" x14ac:dyDescent="0.25">
      <c r="A25">
        <v>25</v>
      </c>
      <c r="B25" s="21">
        <v>64142</v>
      </c>
      <c r="C25" s="21">
        <v>72803</v>
      </c>
      <c r="D25" s="21">
        <v>81630</v>
      </c>
      <c r="E25" s="21">
        <v>90218</v>
      </c>
    </row>
    <row r="26" spans="1:5" x14ac:dyDescent="0.25">
      <c r="A26">
        <v>26</v>
      </c>
      <c r="B26" s="21">
        <v>64142</v>
      </c>
      <c r="C26" s="21">
        <v>72803</v>
      </c>
      <c r="D26" s="21">
        <v>81630</v>
      </c>
      <c r="E26" s="21">
        <v>90218</v>
      </c>
    </row>
    <row r="27" spans="1:5" x14ac:dyDescent="0.25">
      <c r="A27">
        <v>27</v>
      </c>
      <c r="B27" s="21">
        <v>64674</v>
      </c>
      <c r="C27" s="21">
        <v>73384</v>
      </c>
      <c r="D27" s="21">
        <v>82239</v>
      </c>
      <c r="E27" s="21">
        <v>90892</v>
      </c>
    </row>
    <row r="28" spans="1:5" x14ac:dyDescent="0.25">
      <c r="A28">
        <v>28</v>
      </c>
      <c r="B28" s="21">
        <v>64674</v>
      </c>
      <c r="C28" s="21">
        <v>73384</v>
      </c>
      <c r="D28" s="21">
        <v>82239</v>
      </c>
      <c r="E28" s="21">
        <v>90892</v>
      </c>
    </row>
    <row r="29" spans="1:5" x14ac:dyDescent="0.25">
      <c r="A29">
        <v>29</v>
      </c>
      <c r="B29" s="21">
        <v>64674</v>
      </c>
      <c r="C29" s="21">
        <v>73384</v>
      </c>
      <c r="D29" s="21">
        <v>82239</v>
      </c>
      <c r="E29" s="21">
        <v>90892</v>
      </c>
    </row>
    <row r="30" spans="1:5" x14ac:dyDescent="0.25">
      <c r="A30">
        <v>30</v>
      </c>
      <c r="B30" s="21">
        <v>65221</v>
      </c>
      <c r="C30" s="21">
        <v>73991</v>
      </c>
      <c r="D30" s="21">
        <v>82896</v>
      </c>
      <c r="E30" s="21">
        <v>91585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1" sqref="B1"/>
    </sheetView>
  </sheetViews>
  <sheetFormatPr defaultRowHeight="15" x14ac:dyDescent="0.25"/>
  <cols>
    <col min="1" max="1" width="5.140625" bestFit="1" customWidth="1"/>
    <col min="2" max="2" width="10.7109375" bestFit="1" customWidth="1"/>
    <col min="3" max="3" width="10.85546875" bestFit="1" customWidth="1"/>
    <col min="4" max="4" width="10.42578125" bestFit="1" customWidth="1"/>
    <col min="5" max="5" width="8.28515625" bestFit="1" customWidth="1"/>
  </cols>
  <sheetData>
    <row r="1" spans="1:5" x14ac:dyDescent="0.25">
      <c r="A1" s="19" t="s">
        <v>77</v>
      </c>
      <c r="B1" t="s">
        <v>78</v>
      </c>
      <c r="C1" t="s">
        <v>79</v>
      </c>
      <c r="D1" t="s">
        <v>80</v>
      </c>
      <c r="E1" t="s">
        <v>81</v>
      </c>
    </row>
    <row r="2" spans="1:5" x14ac:dyDescent="0.25">
      <c r="A2" s="19" t="s">
        <v>41</v>
      </c>
      <c r="B2" s="22">
        <v>44892</v>
      </c>
      <c r="C2" s="22">
        <v>49836</v>
      </c>
      <c r="D2" s="22">
        <v>54336</v>
      </c>
      <c r="E2" s="22">
        <v>58380</v>
      </c>
    </row>
    <row r="3" spans="1:5" x14ac:dyDescent="0.25">
      <c r="A3" s="19" t="s">
        <v>42</v>
      </c>
      <c r="B3" s="22">
        <v>44892</v>
      </c>
      <c r="C3" s="22">
        <v>49836</v>
      </c>
      <c r="D3" s="22">
        <v>54336</v>
      </c>
      <c r="E3" s="22">
        <v>58380</v>
      </c>
    </row>
    <row r="4" spans="1:5" x14ac:dyDescent="0.25">
      <c r="A4" s="19" t="s">
        <v>43</v>
      </c>
      <c r="B4" s="22">
        <v>45252</v>
      </c>
      <c r="C4" s="22">
        <v>50232</v>
      </c>
      <c r="D4" s="22">
        <v>54780</v>
      </c>
      <c r="E4" s="22">
        <v>58848</v>
      </c>
    </row>
    <row r="5" spans="1:5" x14ac:dyDescent="0.25">
      <c r="A5" s="19" t="s">
        <v>44</v>
      </c>
      <c r="B5" s="22">
        <v>45252</v>
      </c>
      <c r="C5" s="22">
        <v>50232</v>
      </c>
      <c r="D5" s="22">
        <v>54780</v>
      </c>
      <c r="E5" s="22">
        <v>58848</v>
      </c>
    </row>
    <row r="6" spans="1:5" x14ac:dyDescent="0.25">
      <c r="A6" s="19" t="s">
        <v>45</v>
      </c>
      <c r="B6" s="22">
        <v>45696</v>
      </c>
      <c r="C6" s="22">
        <v>50712</v>
      </c>
      <c r="D6" s="22">
        <v>55272</v>
      </c>
      <c r="E6" s="22">
        <v>59400</v>
      </c>
    </row>
    <row r="7" spans="1:5" x14ac:dyDescent="0.25">
      <c r="A7" s="19" t="s">
        <v>46</v>
      </c>
      <c r="B7" s="22">
        <v>45696</v>
      </c>
      <c r="C7" s="22">
        <v>50712</v>
      </c>
      <c r="D7" s="22">
        <v>55272</v>
      </c>
      <c r="E7" s="22">
        <v>59400</v>
      </c>
    </row>
    <row r="8" spans="1:5" x14ac:dyDescent="0.25">
      <c r="A8" s="19" t="s">
        <v>47</v>
      </c>
      <c r="B8" s="22">
        <v>47916</v>
      </c>
      <c r="C8" s="22">
        <v>53208</v>
      </c>
      <c r="D8" s="22">
        <v>58008</v>
      </c>
      <c r="E8" s="22">
        <v>63384</v>
      </c>
    </row>
    <row r="9" spans="1:5" x14ac:dyDescent="0.25">
      <c r="A9" s="19" t="s">
        <v>48</v>
      </c>
      <c r="B9" s="22">
        <v>47916</v>
      </c>
      <c r="C9" s="22">
        <v>53208</v>
      </c>
      <c r="D9" s="22">
        <v>58812</v>
      </c>
      <c r="E9" s="22">
        <v>65280</v>
      </c>
    </row>
    <row r="10" spans="1:5" x14ac:dyDescent="0.25">
      <c r="A10" s="19" t="s">
        <v>49</v>
      </c>
      <c r="B10" s="22">
        <v>48588</v>
      </c>
      <c r="C10" s="22">
        <v>54384</v>
      </c>
      <c r="D10" s="22">
        <v>61440</v>
      </c>
      <c r="E10" s="22">
        <v>68208</v>
      </c>
    </row>
    <row r="11" spans="1:5" x14ac:dyDescent="0.25">
      <c r="A11" s="19" t="s">
        <v>50</v>
      </c>
      <c r="B11" s="22">
        <v>49284</v>
      </c>
      <c r="C11" s="22">
        <v>56028</v>
      </c>
      <c r="D11" s="22">
        <v>63288</v>
      </c>
      <c r="E11" s="22">
        <v>70260</v>
      </c>
    </row>
    <row r="12" spans="1:5" x14ac:dyDescent="0.25">
      <c r="A12" s="19" t="s">
        <v>51</v>
      </c>
      <c r="B12" s="22">
        <v>50664</v>
      </c>
      <c r="C12" s="22">
        <v>56232</v>
      </c>
      <c r="D12" s="22">
        <v>63288</v>
      </c>
      <c r="E12" s="22">
        <v>70260</v>
      </c>
    </row>
    <row r="13" spans="1:5" x14ac:dyDescent="0.25">
      <c r="A13" s="19" t="s">
        <v>52</v>
      </c>
      <c r="B13" s="22">
        <v>52080</v>
      </c>
      <c r="C13" s="22">
        <v>57792</v>
      </c>
      <c r="D13" s="22">
        <v>65208</v>
      </c>
      <c r="E13" s="22">
        <v>72372</v>
      </c>
    </row>
    <row r="14" spans="1:5" x14ac:dyDescent="0.25">
      <c r="A14" s="19" t="s">
        <v>53</v>
      </c>
      <c r="B14" s="22">
        <v>53532</v>
      </c>
      <c r="C14" s="22">
        <v>59412</v>
      </c>
      <c r="D14" s="22">
        <v>65208</v>
      </c>
      <c r="E14" s="22">
        <v>72372</v>
      </c>
    </row>
    <row r="15" spans="1:5" x14ac:dyDescent="0.25">
      <c r="A15" s="19" t="s">
        <v>54</v>
      </c>
      <c r="B15" s="22">
        <v>55032</v>
      </c>
      <c r="C15" s="22">
        <v>61092</v>
      </c>
      <c r="D15" s="22">
        <v>67152</v>
      </c>
      <c r="E15" s="22">
        <v>74544</v>
      </c>
    </row>
    <row r="16" spans="1:5" x14ac:dyDescent="0.25">
      <c r="A16" s="19" t="s">
        <v>55</v>
      </c>
      <c r="B16" s="22">
        <v>56580</v>
      </c>
      <c r="C16" s="22">
        <v>62796</v>
      </c>
      <c r="D16" s="22">
        <v>68472</v>
      </c>
      <c r="E16" s="22">
        <v>74544</v>
      </c>
    </row>
    <row r="17" spans="1:5" x14ac:dyDescent="0.25">
      <c r="A17" s="19" t="s">
        <v>56</v>
      </c>
      <c r="B17" s="22">
        <v>58164</v>
      </c>
      <c r="C17" s="22">
        <v>64548</v>
      </c>
      <c r="D17" s="22">
        <v>70392</v>
      </c>
      <c r="E17" s="22">
        <v>76764</v>
      </c>
    </row>
    <row r="18" spans="1:5" x14ac:dyDescent="0.25">
      <c r="A18" s="19" t="s">
        <v>57</v>
      </c>
      <c r="B18" s="22">
        <v>59808</v>
      </c>
      <c r="C18" s="22">
        <v>66348</v>
      </c>
      <c r="D18" s="22">
        <v>72360</v>
      </c>
      <c r="E18" s="22">
        <v>77772</v>
      </c>
    </row>
    <row r="19" spans="1:5" x14ac:dyDescent="0.25">
      <c r="A19" s="19" t="s">
        <v>58</v>
      </c>
      <c r="B19" s="22">
        <v>61464</v>
      </c>
      <c r="C19" s="22">
        <v>68208</v>
      </c>
      <c r="D19" s="22">
        <v>74388</v>
      </c>
      <c r="E19" s="22">
        <v>79956</v>
      </c>
    </row>
    <row r="20" spans="1:5" x14ac:dyDescent="0.25">
      <c r="A20" s="19" t="s">
        <v>59</v>
      </c>
      <c r="B20" s="22">
        <v>63192</v>
      </c>
      <c r="C20" s="22">
        <v>70140</v>
      </c>
      <c r="D20" s="22">
        <v>76476</v>
      </c>
      <c r="E20" s="22">
        <v>82188</v>
      </c>
    </row>
    <row r="21" spans="1:5" x14ac:dyDescent="0.25">
      <c r="A21" s="19" t="s">
        <v>60</v>
      </c>
      <c r="B21" s="22">
        <v>64956</v>
      </c>
      <c r="C21" s="22">
        <v>72108</v>
      </c>
      <c r="D21" s="22">
        <v>78600</v>
      </c>
      <c r="E21" s="22">
        <v>84492</v>
      </c>
    </row>
    <row r="22" spans="1:5" x14ac:dyDescent="0.25">
      <c r="A22" s="19" t="s">
        <v>61</v>
      </c>
      <c r="B22" s="22">
        <v>66780</v>
      </c>
      <c r="C22" s="22">
        <v>74112</v>
      </c>
      <c r="D22" s="22">
        <v>80808</v>
      </c>
      <c r="E22" s="22">
        <v>86856</v>
      </c>
    </row>
    <row r="23" spans="1:5" x14ac:dyDescent="0.25">
      <c r="A23" s="19" t="s">
        <v>62</v>
      </c>
      <c r="B23" s="22">
        <v>66780</v>
      </c>
      <c r="C23" s="22">
        <v>74112</v>
      </c>
      <c r="D23" s="22">
        <v>80808</v>
      </c>
      <c r="E23" s="22">
        <v>86856</v>
      </c>
    </row>
    <row r="24" spans="1:5" x14ac:dyDescent="0.25">
      <c r="A24" s="19" t="s">
        <v>63</v>
      </c>
      <c r="B24" s="22">
        <v>66780</v>
      </c>
      <c r="C24" s="22">
        <v>74112</v>
      </c>
      <c r="D24" s="22">
        <v>80808</v>
      </c>
      <c r="E24" s="22">
        <v>86856</v>
      </c>
    </row>
    <row r="25" spans="1:5" x14ac:dyDescent="0.25">
      <c r="A25" s="19" t="s">
        <v>64</v>
      </c>
      <c r="B25" s="22">
        <v>67944</v>
      </c>
      <c r="C25" s="22">
        <v>75408</v>
      </c>
      <c r="D25" s="22">
        <v>82236</v>
      </c>
      <c r="E25" s="22">
        <v>88368</v>
      </c>
    </row>
    <row r="26" spans="1:5" x14ac:dyDescent="0.25">
      <c r="A26" s="19" t="s">
        <v>65</v>
      </c>
      <c r="B26" s="22">
        <v>67944</v>
      </c>
      <c r="C26" s="22">
        <v>75408</v>
      </c>
      <c r="D26" s="22">
        <v>82236</v>
      </c>
      <c r="E26" s="22">
        <v>88368</v>
      </c>
    </row>
    <row r="27" spans="1:5" x14ac:dyDescent="0.25">
      <c r="A27" s="19" t="s">
        <v>66</v>
      </c>
      <c r="B27" s="22">
        <v>69852</v>
      </c>
      <c r="C27" s="22">
        <v>77532</v>
      </c>
      <c r="D27" s="22">
        <v>84540</v>
      </c>
      <c r="E27" s="22">
        <v>90840</v>
      </c>
    </row>
    <row r="28" spans="1:5" x14ac:dyDescent="0.25">
      <c r="A28" s="19" t="s">
        <v>67</v>
      </c>
      <c r="B28" s="22">
        <v>71796</v>
      </c>
      <c r="C28" s="22">
        <v>79680</v>
      </c>
      <c r="D28" s="22">
        <v>86904</v>
      </c>
      <c r="E28" s="22">
        <v>93384</v>
      </c>
    </row>
    <row r="29" spans="1:5" x14ac:dyDescent="0.25">
      <c r="A29" s="19" t="s">
        <v>68</v>
      </c>
      <c r="B29" s="22">
        <v>71796</v>
      </c>
      <c r="C29" s="22">
        <v>79680</v>
      </c>
      <c r="D29" s="22">
        <v>86904</v>
      </c>
      <c r="E29" s="22">
        <v>93384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B1" sqref="B1"/>
    </sheetView>
  </sheetViews>
  <sheetFormatPr defaultRowHeight="15" x14ac:dyDescent="0.25"/>
  <cols>
    <col min="1" max="1" width="19.28515625" bestFit="1" customWidth="1"/>
    <col min="2" max="5" width="10.140625" bestFit="1" customWidth="1"/>
    <col min="18" max="18" width="10.42578125" bestFit="1" customWidth="1"/>
    <col min="19" max="19" width="7" customWidth="1"/>
    <col min="20" max="20" width="7.140625" customWidth="1"/>
    <col min="21" max="21" width="8" customWidth="1"/>
  </cols>
  <sheetData>
    <row r="1" spans="1:21" x14ac:dyDescent="0.25">
      <c r="A1" s="19" t="s">
        <v>75</v>
      </c>
    </row>
    <row r="2" spans="1:21" x14ac:dyDescent="0.25">
      <c r="A2" s="19"/>
    </row>
    <row r="3" spans="1:21" x14ac:dyDescent="0.25">
      <c r="A3" s="19" t="s">
        <v>74</v>
      </c>
      <c r="B3" t="s">
        <v>70</v>
      </c>
      <c r="C3" t="s">
        <v>71</v>
      </c>
      <c r="D3" t="s">
        <v>72</v>
      </c>
      <c r="E3" t="s">
        <v>73</v>
      </c>
    </row>
    <row r="4" spans="1:21" x14ac:dyDescent="0.25">
      <c r="A4" s="19" t="s">
        <v>41</v>
      </c>
      <c r="B4" s="21">
        <v>43646</v>
      </c>
      <c r="C4" s="21">
        <v>48776</v>
      </c>
      <c r="D4" s="21">
        <v>53282</v>
      </c>
      <c r="E4" s="21">
        <v>58980</v>
      </c>
    </row>
    <row r="5" spans="1:21" x14ac:dyDescent="0.25">
      <c r="A5" s="19" t="s">
        <v>42</v>
      </c>
      <c r="B5" s="21">
        <v>44504</v>
      </c>
      <c r="C5" s="21">
        <v>49800</v>
      </c>
      <c r="D5" s="21">
        <v>54493</v>
      </c>
      <c r="E5" s="21">
        <v>60320</v>
      </c>
    </row>
    <row r="6" spans="1:21" x14ac:dyDescent="0.25">
      <c r="A6" s="19" t="s">
        <v>43</v>
      </c>
      <c r="B6" s="21">
        <v>45362</v>
      </c>
      <c r="C6" s="21">
        <v>50824</v>
      </c>
      <c r="D6" s="21">
        <v>55704</v>
      </c>
      <c r="E6" s="21">
        <v>61660</v>
      </c>
    </row>
    <row r="7" spans="1:21" x14ac:dyDescent="0.25">
      <c r="A7" s="19" t="s">
        <v>44</v>
      </c>
      <c r="B7" s="21">
        <v>46220</v>
      </c>
      <c r="C7" s="21">
        <v>51848</v>
      </c>
      <c r="D7" s="21">
        <v>56915</v>
      </c>
      <c r="E7" s="21">
        <v>63000</v>
      </c>
      <c r="S7" s="20"/>
      <c r="T7" s="20"/>
      <c r="U7" s="20"/>
    </row>
    <row r="8" spans="1:21" x14ac:dyDescent="0.25">
      <c r="A8" s="19" t="s">
        <v>45</v>
      </c>
      <c r="B8" s="21">
        <v>47078</v>
      </c>
      <c r="C8" s="21">
        <v>52872</v>
      </c>
      <c r="D8" s="21">
        <v>58126</v>
      </c>
      <c r="E8" s="21">
        <v>64340</v>
      </c>
      <c r="S8" s="20"/>
      <c r="T8" s="20"/>
      <c r="U8" s="20"/>
    </row>
    <row r="9" spans="1:21" x14ac:dyDescent="0.25">
      <c r="A9" s="19" t="s">
        <v>46</v>
      </c>
      <c r="B9" s="21">
        <v>47936</v>
      </c>
      <c r="C9" s="21">
        <v>53896</v>
      </c>
      <c r="D9" s="21">
        <v>59337</v>
      </c>
      <c r="E9" s="21">
        <v>65680</v>
      </c>
      <c r="S9" s="20"/>
      <c r="T9" s="20"/>
      <c r="U9" s="20"/>
    </row>
    <row r="10" spans="1:21" x14ac:dyDescent="0.25">
      <c r="A10" s="19" t="s">
        <v>47</v>
      </c>
      <c r="B10" s="21">
        <v>48794</v>
      </c>
      <c r="C10" s="21">
        <v>54920</v>
      </c>
      <c r="D10" s="21">
        <v>60548</v>
      </c>
      <c r="E10" s="21">
        <v>67020</v>
      </c>
      <c r="S10" s="20"/>
      <c r="T10" s="20"/>
      <c r="U10" s="20"/>
    </row>
    <row r="11" spans="1:21" x14ac:dyDescent="0.25">
      <c r="A11" s="19" t="s">
        <v>48</v>
      </c>
      <c r="B11" s="21">
        <v>49652</v>
      </c>
      <c r="C11" s="21">
        <v>55944</v>
      </c>
      <c r="D11" s="21">
        <v>61759</v>
      </c>
      <c r="E11" s="21">
        <v>68360</v>
      </c>
      <c r="S11" s="20"/>
      <c r="T11" s="20"/>
      <c r="U11" s="20"/>
    </row>
    <row r="12" spans="1:21" x14ac:dyDescent="0.25">
      <c r="A12" s="19" t="s">
        <v>49</v>
      </c>
      <c r="B12" s="21">
        <v>50510</v>
      </c>
      <c r="C12" s="21">
        <v>56968</v>
      </c>
      <c r="D12" s="21">
        <v>62970</v>
      </c>
      <c r="E12" s="21">
        <v>69700</v>
      </c>
      <c r="S12" s="20"/>
      <c r="T12" s="20"/>
      <c r="U12" s="20"/>
    </row>
    <row r="13" spans="1:21" x14ac:dyDescent="0.25">
      <c r="A13" s="19" t="s">
        <v>50</v>
      </c>
      <c r="B13" s="21">
        <v>51368</v>
      </c>
      <c r="C13" s="21">
        <v>57992</v>
      </c>
      <c r="D13" s="21">
        <v>64181</v>
      </c>
      <c r="E13" s="21">
        <v>71040</v>
      </c>
      <c r="S13" s="20"/>
      <c r="T13" s="20"/>
      <c r="U13" s="20"/>
    </row>
    <row r="14" spans="1:21" x14ac:dyDescent="0.25">
      <c r="A14" s="19" t="s">
        <v>51</v>
      </c>
      <c r="B14" s="21">
        <v>52226</v>
      </c>
      <c r="C14" s="21">
        <v>59016</v>
      </c>
      <c r="D14" s="21">
        <v>65392</v>
      </c>
      <c r="E14" s="21">
        <v>72380</v>
      </c>
      <c r="S14" s="20"/>
      <c r="T14" s="20"/>
      <c r="U14" s="20"/>
    </row>
    <row r="15" spans="1:21" x14ac:dyDescent="0.25">
      <c r="A15" s="19" t="s">
        <v>52</v>
      </c>
      <c r="B15" s="21">
        <v>53084</v>
      </c>
      <c r="C15" s="21">
        <v>60040</v>
      </c>
      <c r="D15" s="21">
        <v>66603</v>
      </c>
      <c r="E15" s="21">
        <v>73720</v>
      </c>
      <c r="S15" s="20"/>
      <c r="T15" s="20"/>
      <c r="U15" s="20"/>
    </row>
    <row r="16" spans="1:21" x14ac:dyDescent="0.25">
      <c r="A16" s="19" t="s">
        <v>53</v>
      </c>
      <c r="B16" s="21">
        <v>53942</v>
      </c>
      <c r="C16" s="21">
        <v>61064</v>
      </c>
      <c r="D16" s="21">
        <v>67814</v>
      </c>
      <c r="E16" s="21">
        <v>75060</v>
      </c>
      <c r="S16" s="20"/>
      <c r="T16" s="20"/>
      <c r="U16" s="20"/>
    </row>
    <row r="17" spans="1:21" x14ac:dyDescent="0.25">
      <c r="A17" s="19" t="s">
        <v>54</v>
      </c>
      <c r="B17" s="21">
        <v>54800</v>
      </c>
      <c r="C17" s="21">
        <v>62088</v>
      </c>
      <c r="D17" s="21">
        <v>69025</v>
      </c>
      <c r="E17" s="21">
        <v>76400</v>
      </c>
      <c r="S17" s="20"/>
      <c r="T17" s="20"/>
      <c r="U17" s="20"/>
    </row>
    <row r="18" spans="1:21" x14ac:dyDescent="0.25">
      <c r="A18" s="19" t="s">
        <v>55</v>
      </c>
      <c r="B18" s="21">
        <v>55658</v>
      </c>
      <c r="C18" s="21">
        <v>63112</v>
      </c>
      <c r="D18" s="21">
        <v>70236</v>
      </c>
      <c r="E18" s="21">
        <v>77740</v>
      </c>
      <c r="S18" s="20"/>
      <c r="T18" s="20"/>
      <c r="U18" s="20"/>
    </row>
    <row r="19" spans="1:21" x14ac:dyDescent="0.25">
      <c r="A19" s="19" t="s">
        <v>56</v>
      </c>
      <c r="B19" s="21">
        <v>56516</v>
      </c>
      <c r="C19" s="21">
        <v>64136</v>
      </c>
      <c r="D19" s="21">
        <v>71447</v>
      </c>
      <c r="E19" s="21">
        <v>79080</v>
      </c>
      <c r="S19" s="20"/>
      <c r="T19" s="20"/>
      <c r="U19" s="20"/>
    </row>
    <row r="20" spans="1:21" x14ac:dyDescent="0.25">
      <c r="A20" s="19" t="s">
        <v>57</v>
      </c>
      <c r="B20" s="21">
        <v>57374</v>
      </c>
      <c r="C20" s="21">
        <v>65160</v>
      </c>
      <c r="D20" s="21">
        <v>72658</v>
      </c>
      <c r="E20" s="21">
        <v>80420</v>
      </c>
      <c r="S20" s="20"/>
      <c r="T20" s="20"/>
      <c r="U20" s="20"/>
    </row>
    <row r="21" spans="1:21" x14ac:dyDescent="0.25">
      <c r="A21" s="19" t="s">
        <v>58</v>
      </c>
      <c r="B21" s="21">
        <v>58232</v>
      </c>
      <c r="C21" s="21">
        <v>66184</v>
      </c>
      <c r="D21" s="21">
        <v>73869</v>
      </c>
      <c r="E21" s="21">
        <v>81760</v>
      </c>
      <c r="S21" s="20"/>
      <c r="T21" s="20"/>
      <c r="U21" s="20"/>
    </row>
    <row r="22" spans="1:21" x14ac:dyDescent="0.25">
      <c r="A22" s="19" t="s">
        <v>59</v>
      </c>
      <c r="B22" s="21">
        <v>59090</v>
      </c>
      <c r="C22" s="21">
        <v>67208</v>
      </c>
      <c r="D22" s="21">
        <v>75080</v>
      </c>
      <c r="E22" s="21">
        <v>83100</v>
      </c>
      <c r="S22" s="20"/>
      <c r="T22" s="20"/>
      <c r="U22" s="20"/>
    </row>
    <row r="23" spans="1:21" x14ac:dyDescent="0.25">
      <c r="A23" s="19" t="s">
        <v>60</v>
      </c>
      <c r="B23" s="21">
        <v>59948</v>
      </c>
      <c r="C23" s="21">
        <v>68232</v>
      </c>
      <c r="D23" s="21">
        <v>76291</v>
      </c>
      <c r="E23" s="21">
        <v>84440</v>
      </c>
      <c r="S23" s="20"/>
      <c r="T23" s="20"/>
      <c r="U23" s="20"/>
    </row>
    <row r="24" spans="1:21" x14ac:dyDescent="0.25">
      <c r="A24" s="19" t="s">
        <v>61</v>
      </c>
      <c r="B24" s="21">
        <v>60806</v>
      </c>
      <c r="C24" s="21">
        <v>69256</v>
      </c>
      <c r="D24" s="21">
        <v>77502</v>
      </c>
      <c r="E24" s="21">
        <v>85780</v>
      </c>
      <c r="S24" s="20"/>
      <c r="T24" s="20"/>
      <c r="U24" s="20"/>
    </row>
    <row r="25" spans="1:21" x14ac:dyDescent="0.25">
      <c r="A25" s="19" t="s">
        <v>62</v>
      </c>
      <c r="B25" s="21">
        <v>61664</v>
      </c>
      <c r="C25" s="21">
        <v>70280</v>
      </c>
      <c r="D25" s="21">
        <v>78713</v>
      </c>
      <c r="E25" s="21">
        <v>87120</v>
      </c>
      <c r="S25" s="20"/>
      <c r="T25" s="20"/>
      <c r="U25" s="20"/>
    </row>
    <row r="26" spans="1:21" x14ac:dyDescent="0.25">
      <c r="A26" s="19" t="s">
        <v>63</v>
      </c>
      <c r="B26" s="21">
        <v>62522</v>
      </c>
      <c r="C26" s="21">
        <v>71304</v>
      </c>
      <c r="D26" s="21">
        <v>79924</v>
      </c>
      <c r="E26" s="21">
        <v>88460</v>
      </c>
      <c r="S26" s="20"/>
      <c r="T26" s="20"/>
      <c r="U26" s="20"/>
    </row>
    <row r="27" spans="1:21" x14ac:dyDescent="0.25">
      <c r="A27" s="19" t="s">
        <v>64</v>
      </c>
      <c r="B27" s="21">
        <v>63380</v>
      </c>
      <c r="C27" s="21">
        <v>72328</v>
      </c>
      <c r="D27" s="21">
        <v>81135</v>
      </c>
      <c r="E27" s="21">
        <v>89800</v>
      </c>
      <c r="S27" s="20"/>
      <c r="T27" s="20"/>
      <c r="U27" s="20"/>
    </row>
    <row r="28" spans="1:21" x14ac:dyDescent="0.25">
      <c r="A28" s="19" t="s">
        <v>65</v>
      </c>
      <c r="B28" s="21">
        <v>64238</v>
      </c>
      <c r="C28" s="21">
        <v>73352</v>
      </c>
      <c r="D28" s="21">
        <v>82346</v>
      </c>
      <c r="E28" s="21">
        <v>91140</v>
      </c>
      <c r="S28" s="20"/>
      <c r="T28" s="20"/>
      <c r="U28" s="20"/>
    </row>
    <row r="29" spans="1:21" x14ac:dyDescent="0.25">
      <c r="A29" s="19" t="s">
        <v>66</v>
      </c>
      <c r="B29" s="21">
        <v>65096</v>
      </c>
      <c r="C29" s="21">
        <v>74376</v>
      </c>
      <c r="D29" s="21">
        <v>83557</v>
      </c>
      <c r="E29" s="21">
        <v>92480</v>
      </c>
      <c r="S29" s="20"/>
      <c r="T29" s="20"/>
      <c r="U29" s="20"/>
    </row>
    <row r="30" spans="1:21" x14ac:dyDescent="0.25">
      <c r="A30" s="19" t="s">
        <v>67</v>
      </c>
      <c r="B30" s="21">
        <v>65954</v>
      </c>
      <c r="C30" s="21">
        <v>75400</v>
      </c>
      <c r="D30" s="21">
        <v>84768</v>
      </c>
      <c r="E30" s="21">
        <v>93820</v>
      </c>
      <c r="S30" s="20"/>
      <c r="T30" s="20"/>
      <c r="U30" s="20"/>
    </row>
    <row r="31" spans="1:21" x14ac:dyDescent="0.25">
      <c r="A31" s="19" t="s">
        <v>68</v>
      </c>
      <c r="B31" s="21">
        <v>66812</v>
      </c>
      <c r="C31" s="21">
        <v>76424</v>
      </c>
      <c r="D31" s="21">
        <v>85979</v>
      </c>
      <c r="E31" s="21">
        <v>95160</v>
      </c>
      <c r="S31" s="20"/>
      <c r="T31" s="20"/>
      <c r="U31" s="20"/>
    </row>
    <row r="32" spans="1:21" x14ac:dyDescent="0.25">
      <c r="A32" s="19" t="s">
        <v>69</v>
      </c>
      <c r="B32" s="21">
        <v>67670</v>
      </c>
      <c r="C32" s="21">
        <v>77448</v>
      </c>
      <c r="D32" s="21">
        <v>87190</v>
      </c>
      <c r="E32" s="21">
        <v>96500</v>
      </c>
      <c r="S32" s="20"/>
      <c r="T32" s="20"/>
      <c r="U32" s="20"/>
    </row>
    <row r="33" spans="1:21" x14ac:dyDescent="0.25">
      <c r="S33" s="20"/>
      <c r="T33" s="20"/>
      <c r="U33" s="20"/>
    </row>
    <row r="34" spans="1:21" x14ac:dyDescent="0.25">
      <c r="A34" t="s">
        <v>76</v>
      </c>
      <c r="S34" s="20"/>
      <c r="T34" s="20"/>
      <c r="U34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1" sqref="B1"/>
    </sheetView>
  </sheetViews>
  <sheetFormatPr defaultRowHeight="15" x14ac:dyDescent="0.25"/>
  <cols>
    <col min="1" max="1" width="3.42578125" bestFit="1" customWidth="1"/>
    <col min="2" max="2" width="10" bestFit="1" customWidth="1"/>
    <col min="3" max="7" width="8.28515625" bestFit="1" customWidth="1"/>
  </cols>
  <sheetData>
    <row r="1" spans="1:5" x14ac:dyDescent="0.25">
      <c r="A1">
        <v>0</v>
      </c>
      <c r="B1" s="22">
        <v>44387</v>
      </c>
      <c r="C1" s="22">
        <v>49647</v>
      </c>
      <c r="D1" s="22">
        <v>53795</v>
      </c>
      <c r="E1" s="22">
        <v>59015</v>
      </c>
    </row>
    <row r="2" spans="1:5" x14ac:dyDescent="0.25">
      <c r="A2">
        <v>1</v>
      </c>
      <c r="B2" s="22">
        <v>44387</v>
      </c>
      <c r="C2" s="22">
        <v>49647</v>
      </c>
      <c r="D2" s="22">
        <v>53795</v>
      </c>
      <c r="E2" s="22">
        <v>59015</v>
      </c>
    </row>
    <row r="3" spans="1:5" x14ac:dyDescent="0.25">
      <c r="A3">
        <v>2</v>
      </c>
      <c r="B3" s="22">
        <v>44387</v>
      </c>
      <c r="C3" s="22">
        <v>49647</v>
      </c>
      <c r="D3" s="22">
        <v>53795</v>
      </c>
      <c r="E3" s="22">
        <v>59015</v>
      </c>
    </row>
    <row r="4" spans="1:5" x14ac:dyDescent="0.25">
      <c r="A4">
        <v>3</v>
      </c>
      <c r="B4" s="22">
        <v>44387</v>
      </c>
      <c r="C4" s="22">
        <v>49647</v>
      </c>
      <c r="D4" s="22">
        <v>53795</v>
      </c>
      <c r="E4" s="22">
        <v>59015</v>
      </c>
    </row>
    <row r="5" spans="1:5" x14ac:dyDescent="0.25">
      <c r="A5">
        <v>4</v>
      </c>
      <c r="B5" s="22">
        <v>45451</v>
      </c>
      <c r="C5" s="22">
        <v>50870</v>
      </c>
      <c r="D5" s="22">
        <v>55178</v>
      </c>
      <c r="E5" s="22">
        <v>60549</v>
      </c>
    </row>
    <row r="6" spans="1:5" x14ac:dyDescent="0.25">
      <c r="A6">
        <v>5</v>
      </c>
      <c r="B6" s="22">
        <v>45660</v>
      </c>
      <c r="C6" s="22">
        <v>50919</v>
      </c>
      <c r="D6" s="22">
        <v>55386</v>
      </c>
      <c r="E6" s="22">
        <v>60607</v>
      </c>
    </row>
    <row r="7" spans="1:5" x14ac:dyDescent="0.25">
      <c r="A7">
        <v>6</v>
      </c>
      <c r="B7" s="22">
        <v>45766</v>
      </c>
      <c r="C7" s="22">
        <v>51026</v>
      </c>
      <c r="D7" s="22">
        <v>55493</v>
      </c>
      <c r="E7" s="22">
        <v>60713</v>
      </c>
    </row>
    <row r="8" spans="1:5" x14ac:dyDescent="0.25">
      <c r="A8">
        <v>7</v>
      </c>
      <c r="B8" s="22">
        <v>45872</v>
      </c>
      <c r="C8" s="22">
        <v>51132</v>
      </c>
      <c r="D8" s="22">
        <v>55599</v>
      </c>
      <c r="E8" s="22">
        <v>60819</v>
      </c>
    </row>
    <row r="9" spans="1:5" x14ac:dyDescent="0.25">
      <c r="A9">
        <v>8</v>
      </c>
      <c r="B9" s="22">
        <v>45978</v>
      </c>
      <c r="C9" s="22">
        <v>51238</v>
      </c>
      <c r="D9" s="22">
        <v>57433</v>
      </c>
      <c r="E9" s="22">
        <v>61775</v>
      </c>
    </row>
    <row r="10" spans="1:5" x14ac:dyDescent="0.25">
      <c r="A10">
        <v>9</v>
      </c>
      <c r="B10" s="22">
        <v>46190</v>
      </c>
      <c r="C10" s="22">
        <v>53058</v>
      </c>
      <c r="D10" s="22">
        <v>60072</v>
      </c>
      <c r="E10" s="22">
        <v>64469</v>
      </c>
    </row>
    <row r="11" spans="1:5" x14ac:dyDescent="0.25">
      <c r="A11">
        <v>10</v>
      </c>
      <c r="B11" s="22">
        <v>47142</v>
      </c>
      <c r="C11" s="22">
        <v>54661</v>
      </c>
      <c r="D11" s="22">
        <v>61445</v>
      </c>
      <c r="E11" s="22">
        <v>66452</v>
      </c>
    </row>
    <row r="12" spans="1:5" x14ac:dyDescent="0.25">
      <c r="A12">
        <v>11</v>
      </c>
      <c r="B12" s="22">
        <v>47142</v>
      </c>
      <c r="C12" s="22">
        <v>54661</v>
      </c>
      <c r="D12" s="22">
        <v>61445</v>
      </c>
      <c r="E12" s="22">
        <v>68384</v>
      </c>
    </row>
    <row r="13" spans="1:5" x14ac:dyDescent="0.25">
      <c r="A13">
        <v>12</v>
      </c>
      <c r="B13" s="22">
        <v>49152</v>
      </c>
      <c r="C13" s="22">
        <v>56202</v>
      </c>
      <c r="D13" s="22">
        <v>63177</v>
      </c>
      <c r="E13" s="22">
        <v>68491</v>
      </c>
    </row>
    <row r="14" spans="1:5" x14ac:dyDescent="0.25">
      <c r="A14">
        <v>13</v>
      </c>
      <c r="B14" s="22">
        <v>49152</v>
      </c>
      <c r="C14" s="22">
        <v>56202</v>
      </c>
      <c r="D14" s="22">
        <v>63177</v>
      </c>
      <c r="E14" s="22">
        <v>68491</v>
      </c>
    </row>
    <row r="15" spans="1:5" x14ac:dyDescent="0.25">
      <c r="A15">
        <v>14</v>
      </c>
      <c r="B15" s="22">
        <v>52686</v>
      </c>
      <c r="C15" s="22">
        <v>59385</v>
      </c>
      <c r="D15" s="22">
        <v>66063</v>
      </c>
      <c r="E15" s="22">
        <v>72449</v>
      </c>
    </row>
    <row r="16" spans="1:5" x14ac:dyDescent="0.25">
      <c r="A16">
        <v>15</v>
      </c>
      <c r="B16" s="22">
        <v>52686</v>
      </c>
      <c r="C16" s="22">
        <v>59385</v>
      </c>
      <c r="D16" s="22">
        <v>66063</v>
      </c>
      <c r="E16" s="22">
        <v>72449</v>
      </c>
    </row>
    <row r="17" spans="1:5" x14ac:dyDescent="0.25">
      <c r="A17">
        <v>16</v>
      </c>
      <c r="B17" s="22">
        <v>54354</v>
      </c>
      <c r="C17" s="22">
        <v>61254</v>
      </c>
      <c r="D17" s="22">
        <v>68133</v>
      </c>
      <c r="E17" s="22">
        <v>74710</v>
      </c>
    </row>
    <row r="18" spans="1:5" x14ac:dyDescent="0.25">
      <c r="A18">
        <v>17</v>
      </c>
      <c r="B18" s="22">
        <v>54354</v>
      </c>
      <c r="C18" s="22">
        <v>61254</v>
      </c>
      <c r="D18" s="22">
        <v>68133</v>
      </c>
      <c r="E18" s="22">
        <v>74710</v>
      </c>
    </row>
    <row r="19" spans="1:5" x14ac:dyDescent="0.25">
      <c r="A19">
        <v>18</v>
      </c>
      <c r="B19" s="22">
        <v>56062</v>
      </c>
      <c r="C19" s="22">
        <v>63169</v>
      </c>
      <c r="D19" s="22">
        <v>70254</v>
      </c>
      <c r="E19" s="22">
        <v>77028</v>
      </c>
    </row>
    <row r="20" spans="1:5" x14ac:dyDescent="0.25">
      <c r="A20">
        <v>19</v>
      </c>
      <c r="B20" s="22">
        <v>56062</v>
      </c>
      <c r="C20" s="22">
        <v>63169</v>
      </c>
      <c r="D20" s="22">
        <v>70254</v>
      </c>
      <c r="E20" s="22">
        <v>77028</v>
      </c>
    </row>
    <row r="21" spans="1:5" x14ac:dyDescent="0.25">
      <c r="A21">
        <v>20</v>
      </c>
      <c r="B21" s="22">
        <v>58030</v>
      </c>
      <c r="C21" s="22">
        <v>65350</v>
      </c>
      <c r="D21" s="22">
        <v>72648</v>
      </c>
      <c r="E21" s="22">
        <v>79625</v>
      </c>
    </row>
    <row r="22" spans="1:5" x14ac:dyDescent="0.25">
      <c r="A22">
        <v>21</v>
      </c>
      <c r="B22" s="22">
        <v>58030</v>
      </c>
      <c r="C22" s="22">
        <v>65350</v>
      </c>
      <c r="D22" s="22">
        <v>72648</v>
      </c>
      <c r="E22" s="22">
        <v>79625</v>
      </c>
    </row>
    <row r="23" spans="1:5" x14ac:dyDescent="0.25">
      <c r="A23">
        <v>22</v>
      </c>
      <c r="B23" s="22">
        <v>59658</v>
      </c>
      <c r="C23" s="22">
        <v>67198</v>
      </c>
      <c r="D23" s="22">
        <v>74715</v>
      </c>
      <c r="E23" s="22">
        <v>81902</v>
      </c>
    </row>
    <row r="24" spans="1:5" x14ac:dyDescent="0.25">
      <c r="A24">
        <v>23</v>
      </c>
      <c r="B24" s="22">
        <v>59822</v>
      </c>
      <c r="C24" s="22">
        <v>67362</v>
      </c>
      <c r="D24" s="22">
        <v>74879</v>
      </c>
      <c r="E24" s="22">
        <v>82065</v>
      </c>
    </row>
    <row r="25" spans="1:5" x14ac:dyDescent="0.25">
      <c r="A25">
        <v>24</v>
      </c>
      <c r="B25" s="22">
        <v>61494</v>
      </c>
      <c r="C25" s="22">
        <v>69261</v>
      </c>
      <c r="D25" s="22">
        <v>77003</v>
      </c>
      <c r="E25" s="22">
        <v>84404</v>
      </c>
    </row>
    <row r="26" spans="1:5" x14ac:dyDescent="0.25">
      <c r="A26">
        <v>25</v>
      </c>
      <c r="B26" s="22">
        <v>61659</v>
      </c>
      <c r="C26" s="22">
        <v>69425</v>
      </c>
      <c r="D26" s="22">
        <v>77167</v>
      </c>
      <c r="E26" s="22">
        <v>84569</v>
      </c>
    </row>
    <row r="27" spans="1:5" x14ac:dyDescent="0.25">
      <c r="A27">
        <v>26</v>
      </c>
      <c r="B27" s="22">
        <v>63376</v>
      </c>
      <c r="C27" s="22">
        <v>71375</v>
      </c>
      <c r="D27" s="22">
        <v>79351</v>
      </c>
      <c r="E27" s="22">
        <v>86973</v>
      </c>
    </row>
    <row r="28" spans="1:5" x14ac:dyDescent="0.25">
      <c r="A28">
        <v>27</v>
      </c>
      <c r="B28" s="22">
        <v>63540</v>
      </c>
      <c r="C28" s="22">
        <v>71539</v>
      </c>
      <c r="D28" s="22">
        <v>79514</v>
      </c>
      <c r="E28" s="22">
        <v>87138</v>
      </c>
    </row>
    <row r="29" spans="1:5" x14ac:dyDescent="0.25">
      <c r="A29">
        <v>28</v>
      </c>
      <c r="B29" s="22">
        <v>65304</v>
      </c>
      <c r="C29" s="22">
        <v>73543</v>
      </c>
      <c r="D29" s="22">
        <v>81757</v>
      </c>
      <c r="E29" s="22">
        <v>89610</v>
      </c>
    </row>
    <row r="30" spans="1:5" x14ac:dyDescent="0.25">
      <c r="A30">
        <v>29</v>
      </c>
      <c r="B30" s="22">
        <v>65469</v>
      </c>
      <c r="C30" s="22">
        <v>73707</v>
      </c>
      <c r="D30" s="22">
        <v>81921</v>
      </c>
      <c r="E30" s="22">
        <v>89774</v>
      </c>
    </row>
    <row r="31" spans="1:5" x14ac:dyDescent="0.25">
      <c r="A31">
        <v>30</v>
      </c>
      <c r="B31" s="22">
        <v>65632</v>
      </c>
      <c r="C31" s="22">
        <v>73870</v>
      </c>
      <c r="D31" s="22">
        <v>82085</v>
      </c>
      <c r="E31" s="22">
        <v>89937</v>
      </c>
    </row>
    <row r="32" spans="1:5" x14ac:dyDescent="0.25">
      <c r="A32">
        <v>31</v>
      </c>
      <c r="B32" s="22">
        <v>65797</v>
      </c>
      <c r="C32" s="22">
        <v>74035</v>
      </c>
      <c r="D32" s="22">
        <v>82249</v>
      </c>
      <c r="E32" s="22">
        <v>90102</v>
      </c>
    </row>
    <row r="33" spans="1:5" x14ac:dyDescent="0.25">
      <c r="A33">
        <v>32</v>
      </c>
      <c r="B33" s="22">
        <v>65960</v>
      </c>
      <c r="C33" s="22">
        <v>74198</v>
      </c>
      <c r="D33" s="22">
        <v>82413</v>
      </c>
      <c r="E33" s="22">
        <v>90265</v>
      </c>
    </row>
    <row r="34" spans="1:5" x14ac:dyDescent="0.25">
      <c r="A34">
        <v>33</v>
      </c>
      <c r="B34" s="22">
        <v>66124</v>
      </c>
      <c r="C34" s="22">
        <v>74363</v>
      </c>
      <c r="D34" s="22">
        <v>82576</v>
      </c>
      <c r="E34" s="22">
        <v>90430</v>
      </c>
    </row>
    <row r="35" spans="1:5" x14ac:dyDescent="0.25">
      <c r="A35">
        <v>34</v>
      </c>
      <c r="B35" s="22">
        <v>66288</v>
      </c>
      <c r="C35" s="22">
        <v>74526</v>
      </c>
      <c r="D35" s="22">
        <v>82741</v>
      </c>
      <c r="E35" s="22">
        <v>90593</v>
      </c>
    </row>
    <row r="36" spans="1:5" x14ac:dyDescent="0.25">
      <c r="A36">
        <v>35</v>
      </c>
      <c r="B36" s="22">
        <v>66452</v>
      </c>
      <c r="C36" s="22">
        <v>74690</v>
      </c>
      <c r="D36" s="22">
        <v>82904</v>
      </c>
      <c r="E36" s="22">
        <v>90757</v>
      </c>
    </row>
    <row r="37" spans="1:5" x14ac:dyDescent="0.25">
      <c r="A37">
        <v>36</v>
      </c>
      <c r="B37" s="22">
        <v>66616</v>
      </c>
      <c r="C37" s="22">
        <v>74854</v>
      </c>
      <c r="D37" s="22">
        <v>83069</v>
      </c>
      <c r="E37" s="22">
        <v>90921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1" sqref="B1"/>
    </sheetView>
  </sheetViews>
  <sheetFormatPr defaultRowHeight="15" x14ac:dyDescent="0.25"/>
  <cols>
    <col min="1" max="1" width="13.140625" bestFit="1" customWidth="1"/>
    <col min="2" max="5" width="8.28515625" bestFit="1" customWidth="1"/>
  </cols>
  <sheetData>
    <row r="1" spans="1:5" x14ac:dyDescent="0.25">
      <c r="A1" t="s">
        <v>82</v>
      </c>
      <c r="B1" t="s">
        <v>83</v>
      </c>
      <c r="C1" t="s">
        <v>84</v>
      </c>
      <c r="D1" t="s">
        <v>85</v>
      </c>
      <c r="E1" t="s">
        <v>86</v>
      </c>
    </row>
    <row r="2" spans="1:5" x14ac:dyDescent="0.25">
      <c r="A2">
        <v>0</v>
      </c>
      <c r="B2" s="22">
        <v>46460</v>
      </c>
      <c r="C2" s="22">
        <v>51106</v>
      </c>
      <c r="D2" s="22">
        <v>54689</v>
      </c>
      <c r="E2" s="22">
        <v>60158</v>
      </c>
    </row>
    <row r="3" spans="1:5" x14ac:dyDescent="0.25">
      <c r="A3">
        <v>1</v>
      </c>
      <c r="B3" s="22">
        <v>47157</v>
      </c>
      <c r="C3" s="22">
        <v>51873</v>
      </c>
      <c r="D3" s="22">
        <v>55558</v>
      </c>
      <c r="E3" s="22">
        <v>61122</v>
      </c>
    </row>
    <row r="4" spans="1:5" x14ac:dyDescent="0.25">
      <c r="A4">
        <v>2</v>
      </c>
      <c r="B4" s="22">
        <v>47864</v>
      </c>
      <c r="C4" s="22">
        <v>52651</v>
      </c>
      <c r="D4" s="22">
        <v>56175</v>
      </c>
      <c r="E4" s="22">
        <v>61800</v>
      </c>
    </row>
    <row r="5" spans="1:5" x14ac:dyDescent="0.25">
      <c r="A5">
        <v>3</v>
      </c>
      <c r="B5" s="22">
        <v>48582</v>
      </c>
      <c r="C5" s="22">
        <v>53440</v>
      </c>
      <c r="D5" s="22">
        <v>56793</v>
      </c>
      <c r="E5" s="22">
        <v>62479</v>
      </c>
    </row>
    <row r="6" spans="1:5" x14ac:dyDescent="0.25">
      <c r="A6">
        <v>4</v>
      </c>
      <c r="B6" s="22">
        <v>49311</v>
      </c>
      <c r="C6" s="22">
        <v>54242</v>
      </c>
      <c r="D6" s="22">
        <v>58080</v>
      </c>
      <c r="E6" s="22">
        <v>63897</v>
      </c>
    </row>
    <row r="7" spans="1:5" x14ac:dyDescent="0.25">
      <c r="A7">
        <v>5</v>
      </c>
      <c r="B7" s="22">
        <v>50051</v>
      </c>
      <c r="C7" s="22">
        <v>55056</v>
      </c>
      <c r="D7" s="22">
        <v>59398</v>
      </c>
      <c r="E7" s="22">
        <v>65346</v>
      </c>
    </row>
    <row r="8" spans="1:5" x14ac:dyDescent="0.25">
      <c r="A8">
        <v>6</v>
      </c>
      <c r="B8" s="22">
        <v>50927</v>
      </c>
      <c r="C8" s="22">
        <v>56019</v>
      </c>
      <c r="D8" s="22">
        <v>60744</v>
      </c>
      <c r="E8" s="22">
        <v>66830</v>
      </c>
    </row>
    <row r="9" spans="1:5" x14ac:dyDescent="0.25">
      <c r="A9">
        <v>7</v>
      </c>
      <c r="B9" s="22">
        <v>51818</v>
      </c>
      <c r="C9" s="22">
        <v>56999</v>
      </c>
      <c r="D9" s="22">
        <v>62131</v>
      </c>
      <c r="E9" s="22">
        <v>68355</v>
      </c>
    </row>
    <row r="10" spans="1:5" x14ac:dyDescent="0.25">
      <c r="A10">
        <v>8</v>
      </c>
      <c r="B10" s="22">
        <v>52725</v>
      </c>
      <c r="C10" s="22">
        <v>57997</v>
      </c>
      <c r="D10" s="22">
        <v>63542</v>
      </c>
      <c r="E10" s="22">
        <v>69906</v>
      </c>
    </row>
    <row r="11" spans="1:5" x14ac:dyDescent="0.25">
      <c r="A11">
        <v>9</v>
      </c>
      <c r="B11" s="22">
        <v>53647</v>
      </c>
      <c r="C11" s="22">
        <v>59012</v>
      </c>
      <c r="D11" s="22">
        <v>64999</v>
      </c>
      <c r="E11" s="22">
        <v>71508</v>
      </c>
    </row>
    <row r="12" spans="1:5" x14ac:dyDescent="0.25">
      <c r="A12">
        <v>10</v>
      </c>
      <c r="B12" s="22">
        <v>54586</v>
      </c>
      <c r="C12" s="22">
        <v>60045</v>
      </c>
      <c r="D12" s="22">
        <v>66472</v>
      </c>
      <c r="E12" s="22">
        <v>73131</v>
      </c>
    </row>
    <row r="13" spans="1:5" x14ac:dyDescent="0.25">
      <c r="A13">
        <v>11</v>
      </c>
      <c r="B13" s="22">
        <v>55541</v>
      </c>
      <c r="C13" s="22">
        <v>61095</v>
      </c>
      <c r="D13" s="22">
        <v>67948</v>
      </c>
      <c r="E13" s="22">
        <v>74754</v>
      </c>
    </row>
    <row r="14" spans="1:5" x14ac:dyDescent="0.25">
      <c r="A14">
        <v>12</v>
      </c>
      <c r="B14" s="22">
        <v>56930</v>
      </c>
      <c r="C14" s="22">
        <v>62623</v>
      </c>
      <c r="D14" s="22">
        <v>69489</v>
      </c>
      <c r="E14" s="22">
        <v>76449</v>
      </c>
    </row>
    <row r="15" spans="1:5" x14ac:dyDescent="0.25">
      <c r="A15">
        <v>13</v>
      </c>
      <c r="B15" s="22">
        <v>58353</v>
      </c>
      <c r="C15" s="22">
        <v>64188</v>
      </c>
      <c r="D15" s="22">
        <v>71065</v>
      </c>
      <c r="E15" s="22">
        <v>78182</v>
      </c>
    </row>
    <row r="16" spans="1:5" x14ac:dyDescent="0.25">
      <c r="A16">
        <v>14</v>
      </c>
      <c r="B16" s="22">
        <v>59812</v>
      </c>
      <c r="C16" s="22">
        <v>65793</v>
      </c>
      <c r="D16" s="22">
        <v>72710</v>
      </c>
      <c r="E16" s="22">
        <v>79994</v>
      </c>
    </row>
    <row r="17" spans="1:5" x14ac:dyDescent="0.25">
      <c r="A17">
        <v>15</v>
      </c>
      <c r="B17" s="22">
        <v>61307</v>
      </c>
      <c r="C17" s="22">
        <v>67438</v>
      </c>
      <c r="D17" s="22">
        <v>74360</v>
      </c>
      <c r="E17" s="22">
        <v>81808</v>
      </c>
    </row>
    <row r="18" spans="1:5" x14ac:dyDescent="0.25">
      <c r="A18">
        <v>16</v>
      </c>
      <c r="B18" s="22">
        <v>62840</v>
      </c>
      <c r="C18" s="22">
        <v>69124</v>
      </c>
      <c r="D18" s="22">
        <v>76082</v>
      </c>
      <c r="E18" s="22">
        <v>83703</v>
      </c>
    </row>
    <row r="19" spans="1:5" x14ac:dyDescent="0.25">
      <c r="A19">
        <v>17</v>
      </c>
      <c r="B19" s="22">
        <v>64411</v>
      </c>
      <c r="C19" s="22">
        <v>70852</v>
      </c>
      <c r="D19" s="22">
        <v>76658</v>
      </c>
      <c r="E19" s="22">
        <v>84336</v>
      </c>
    </row>
    <row r="20" spans="1:5" x14ac:dyDescent="0.25">
      <c r="A20">
        <v>18</v>
      </c>
      <c r="B20" s="22">
        <v>65055</v>
      </c>
      <c r="C20" s="22">
        <v>71560</v>
      </c>
      <c r="D20" s="22">
        <v>77269</v>
      </c>
      <c r="E20" s="22">
        <v>85007</v>
      </c>
    </row>
    <row r="21" spans="1:5" x14ac:dyDescent="0.25">
      <c r="A21">
        <v>19</v>
      </c>
      <c r="B21" s="22">
        <v>65706</v>
      </c>
      <c r="C21" s="22">
        <v>72276</v>
      </c>
      <c r="D21" s="22">
        <v>77844</v>
      </c>
      <c r="E21" s="22">
        <v>85641</v>
      </c>
    </row>
    <row r="22" spans="1:5" x14ac:dyDescent="0.25">
      <c r="A22">
        <v>20</v>
      </c>
      <c r="B22" s="22">
        <v>66363</v>
      </c>
      <c r="C22" s="22">
        <v>72999</v>
      </c>
      <c r="D22" s="22">
        <v>78470</v>
      </c>
      <c r="E22" s="22">
        <v>86330</v>
      </c>
    </row>
    <row r="23" spans="1:5" x14ac:dyDescent="0.25">
      <c r="A23">
        <v>21</v>
      </c>
      <c r="B23" s="22">
        <v>67026</v>
      </c>
      <c r="C23" s="22">
        <v>73729</v>
      </c>
      <c r="D23" s="22">
        <v>79058</v>
      </c>
      <c r="E23" s="22">
        <v>86978</v>
      </c>
    </row>
    <row r="24" spans="1:5" x14ac:dyDescent="0.25">
      <c r="A24">
        <v>22</v>
      </c>
      <c r="B24" s="22">
        <v>67696</v>
      </c>
      <c r="C24" s="22">
        <v>74466</v>
      </c>
      <c r="D24" s="22">
        <v>79686</v>
      </c>
      <c r="E24" s="22">
        <v>87669</v>
      </c>
    </row>
    <row r="25" spans="1:5" x14ac:dyDescent="0.25">
      <c r="A25">
        <v>23</v>
      </c>
      <c r="B25" s="22">
        <v>68373</v>
      </c>
      <c r="C25" s="22">
        <v>75211</v>
      </c>
      <c r="D25" s="22">
        <v>80288</v>
      </c>
      <c r="E25" s="22">
        <v>88331</v>
      </c>
    </row>
    <row r="26" spans="1:5" x14ac:dyDescent="0.25">
      <c r="A26">
        <v>24</v>
      </c>
      <c r="B26" s="22">
        <v>69057</v>
      </c>
      <c r="C26" s="22">
        <v>75963</v>
      </c>
      <c r="D26" s="22">
        <v>80889</v>
      </c>
      <c r="E26" s="22">
        <v>88993</v>
      </c>
    </row>
    <row r="27" spans="1:5" x14ac:dyDescent="0.25">
      <c r="A27">
        <v>25</v>
      </c>
      <c r="B27" s="22">
        <v>69748</v>
      </c>
      <c r="C27" s="22">
        <v>76723</v>
      </c>
      <c r="D27" s="22">
        <v>81492</v>
      </c>
      <c r="E27" s="22">
        <v>89656</v>
      </c>
    </row>
    <row r="28" spans="1:5" x14ac:dyDescent="0.25">
      <c r="A28">
        <v>26</v>
      </c>
      <c r="B28" s="22">
        <v>70445</v>
      </c>
      <c r="C28" s="22">
        <v>77490</v>
      </c>
      <c r="D28" s="22">
        <v>82410</v>
      </c>
      <c r="E28" s="22">
        <v>90676</v>
      </c>
    </row>
    <row r="29" spans="1:5" x14ac:dyDescent="0.25">
      <c r="A29">
        <v>27</v>
      </c>
      <c r="B29" s="22">
        <v>71150</v>
      </c>
      <c r="C29" s="22">
        <v>78265</v>
      </c>
      <c r="D29" s="22">
        <v>83342</v>
      </c>
      <c r="E29" s="22">
        <v>91688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T-4</vt:lpstr>
      <vt:lpstr>T-5 </vt:lpstr>
      <vt:lpstr>T-6 </vt:lpstr>
      <vt:lpstr>T-7</vt:lpstr>
      <vt:lpstr>Cobb</vt:lpstr>
      <vt:lpstr>Fulton</vt:lpstr>
      <vt:lpstr>Gwinnett</vt:lpstr>
      <vt:lpstr>Clayton</vt:lpstr>
      <vt:lpstr>APS</vt:lpstr>
      <vt:lpstr>APS!aps</vt:lpstr>
      <vt:lpstr>Clayton!clayton</vt:lpstr>
      <vt:lpstr>Cobb!cobb</vt:lpstr>
      <vt:lpstr>Fulton!fulton</vt:lpstr>
      <vt:lpstr>Gwinnett!gwinnett_fy19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Nichole Burkett</dc:creator>
  <cp:keywords>big 6 comparison rankings</cp:keywords>
  <cp:lastModifiedBy>Sherry Everett</cp:lastModifiedBy>
  <cp:lastPrinted>2018-12-27T14:51:54Z</cp:lastPrinted>
  <dcterms:created xsi:type="dcterms:W3CDTF">2017-09-19T13:46:17Z</dcterms:created>
  <dcterms:modified xsi:type="dcterms:W3CDTF">2018-12-28T17:05:00Z</dcterms:modified>
</cp:coreProperties>
</file>